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19" activeTab="9"/>
  </bookViews>
  <sheets>
    <sheet name="封面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Sheet1" sheetId="14" r:id="rId14"/>
  </sheets>
  <definedNames>
    <definedName name="_xlnm.Print_Area" localSheetId="1">'1'!$A$1:$D$42</definedName>
    <definedName name="_xlnm.Print_Area" localSheetId="10">'10'!$A$1:$E$24</definedName>
    <definedName name="_xlnm.Print_Area" localSheetId="11">'11'!$A$1:$B$12</definedName>
    <definedName name="_xlnm.Print_Area" localSheetId="12">'12'!$A$1:$E$13</definedName>
    <definedName name="_xlnm.Print_Area" localSheetId="2">'2'!$A$1:$B$30</definedName>
    <definedName name="_xlnm.Print_Area" localSheetId="3">'3'!$A$1:$E$25</definedName>
    <definedName name="_xlnm.Print_Area" localSheetId="4">'4'!$A$1:$D$34</definedName>
    <definedName name="_xlnm.Print_Area" localSheetId="5">'5'!$A$1:$K$10</definedName>
    <definedName name="_xlnm.Print_Area" localSheetId="6">'6'!$A$1:$E$25</definedName>
    <definedName name="_xlnm.Print_Area" localSheetId="7">'7'!$A$1:$F$64</definedName>
    <definedName name="_xlnm.Print_Area" localSheetId="8">'8'!$A$1:$D$28</definedName>
    <definedName name="_xlnm.Print_Area" localSheetId="9">'9'!$A$1:$H$9</definedName>
    <definedName name="_xlnm.Print_Area" localSheetId="0">'封面'!$A$1:$E$23</definedName>
    <definedName name="_xlnm.Print_Titles" localSheetId="1">'1'!$1:$4</definedName>
    <definedName name="_xlnm.Print_Titles" localSheetId="10">'10'!$1:$5</definedName>
    <definedName name="_xlnm.Print_Titles" localSheetId="11">'11'!$1:$5</definedName>
    <definedName name="_xlnm.Print_Titles" localSheetId="12">'12'!$1:$5</definedName>
    <definedName name="_xlnm.Print_Titles" localSheetId="2">'2'!$1:$3</definedName>
    <definedName name="_xlnm.Print_Titles" localSheetId="3">'3'!$1:$5</definedName>
    <definedName name="_xlnm.Print_Titles" localSheetId="4">'4'!$1:$5</definedName>
    <definedName name="_xlnm.Print_Titles" localSheetId="5">'5'!$1:$6</definedName>
    <definedName name="_xlnm.Print_Titles" localSheetId="6">'6'!$1:$5</definedName>
    <definedName name="_xlnm.Print_Titles" localSheetId="7">'7'!$1:$4</definedName>
    <definedName name="_xlnm.Print_Titles" localSheetId="8">'8'!$1:$5</definedName>
    <definedName name="_xlnm.Print_Titles" localSheetId="9">'9'!$1:$5</definedName>
  </definedNames>
  <calcPr fullCalcOnLoad="1"/>
</workbook>
</file>

<file path=xl/sharedStrings.xml><?xml version="1.0" encoding="utf-8"?>
<sst xmlns="http://schemas.openxmlformats.org/spreadsheetml/2006/main" count="407" uniqueCount="301">
  <si>
    <t>单位代码：165001</t>
  </si>
  <si>
    <t>单位名称：甘南州生态环境局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</si>
  <si>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</si>
  <si>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2020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3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12  </t>
    </r>
    <r>
      <rPr>
        <sz val="12"/>
        <color indexed="8"/>
        <rFont val="宋体"/>
        <family val="0"/>
      </rPr>
      <t>日</t>
    </r>
  </si>
  <si>
    <t>部门领导：</t>
  </si>
  <si>
    <t>财务负责人：</t>
  </si>
  <si>
    <t>制表人：</t>
  </si>
  <si>
    <t xml:space="preserve">      </t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</si>
  <si>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</si>
  <si>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</si>
  <si>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</si>
  <si>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</si>
  <si>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</si>
  <si>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</si>
  <si>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</si>
  <si>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</si>
  <si>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</si>
  <si>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</si>
  <si>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</si>
  <si>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</si>
  <si>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</si>
  <si>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</si>
  <si>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</si>
  <si>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</si>
  <si>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</si>
  <si>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</si>
  <si>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</si>
  <si>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</si>
  <si>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</si>
  <si>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</si>
  <si>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</si>
  <si>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</si>
  <si>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</si>
  <si>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</si>
  <si>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</si>
  <si>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</si>
  <si>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</si>
  <si>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</si>
  <si>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</si>
  <si>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</si>
  <si>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</si>
  <si>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</si>
  <si>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</si>
  <si>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</si>
  <si>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</si>
  <si>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</si>
  <si>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</si>
  <si>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</si>
  <si>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</si>
  <si>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</si>
  <si>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</si>
  <si>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</si>
  <si>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</si>
  <si>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</si>
  <si>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</si>
  <si>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</si>
  <si>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</si>
  <si>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</si>
  <si>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</si>
  <si>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</si>
  <si>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</si>
  <si>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</si>
  <si>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</si>
  <si>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</si>
  <si>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</si>
  <si>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</si>
  <si>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</si>
  <si>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</si>
  <si>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</si>
  <si>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</si>
  <si>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</si>
  <si>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</si>
  <si>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</si>
  <si>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</si>
  <si>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</si>
  <si>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</si>
  <si>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</si>
  <si>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</si>
  <si>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</si>
  <si>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</si>
  <si>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</si>
  <si>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</si>
  <si>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2110101行政运行</t>
  </si>
  <si>
    <t>2080501行政单位离退休人员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</si>
  <si>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</si>
  <si>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</si>
  <si>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</si>
  <si>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</si>
  <si>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</si>
  <si>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</si>
  <si>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</si>
  <si>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</si>
  <si>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</si>
  <si>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</si>
  <si>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</si>
  <si>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</si>
  <si>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</si>
  <si>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</si>
  <si>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</si>
  <si>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</si>
  <si>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</si>
  <si>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</si>
  <si>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</si>
  <si>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</si>
  <si>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</si>
  <si>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</si>
  <si>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</si>
  <si>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</si>
  <si>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</si>
  <si>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</si>
  <si>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</si>
  <si>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</si>
  <si>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</si>
  <si>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</si>
  <si>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</si>
  <si>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</si>
  <si>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</si>
  <si>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</si>
  <si>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</si>
  <si>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</si>
  <si>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</si>
  <si>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</si>
  <si>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</si>
  <si>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</si>
  <si>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</si>
  <si>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</si>
  <si>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甘南州生态环境局</t>
  </si>
  <si>
    <t>一般公共预算支出情况表</t>
  </si>
  <si>
    <t>科目编码</t>
  </si>
  <si>
    <t>科目名称</t>
  </si>
  <si>
    <t>2110101</t>
  </si>
  <si>
    <t>行政运行</t>
  </si>
  <si>
    <t>2080501</t>
  </si>
  <si>
    <t>行政单位离退休人员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</si>
  <si>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</si>
  <si>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</si>
  <si>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</si>
  <si>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</si>
  <si>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</si>
  <si>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</si>
  <si>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</si>
  <si>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</si>
  <si>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</si>
  <si>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</si>
  <si>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</si>
  <si>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</si>
  <si>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</si>
  <si>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</si>
  <si>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</si>
  <si>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</si>
  <si>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</si>
  <si>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</si>
  <si>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</si>
  <si>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</si>
  <si>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</si>
  <si>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</si>
  <si>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</si>
  <si>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</si>
  <si>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</si>
  <si>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</si>
  <si>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</si>
  <si>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</si>
  <si>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</si>
  <si>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</si>
  <si>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</si>
  <si>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</si>
  <si>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</si>
  <si>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</si>
  <si>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</si>
  <si>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</si>
  <si>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</si>
  <si>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</si>
  <si>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</si>
  <si>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</si>
  <si>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</si>
  <si>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</si>
  <si>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</si>
  <si>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</si>
  <si>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</si>
  <si>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</si>
  <si>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</si>
  <si>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</si>
  <si>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</si>
  <si>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</si>
  <si>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</si>
  <si>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</si>
  <si>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</si>
  <si>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</si>
  <si>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</si>
  <si>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</si>
  <si>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</si>
  <si>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</si>
  <si>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</si>
  <si>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</si>
  <si>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</si>
  <si>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</si>
  <si>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</si>
  <si>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</si>
  <si>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</si>
  <si>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</si>
  <si>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</si>
  <si>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</si>
  <si>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</si>
  <si>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</si>
  <si>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</si>
  <si>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</si>
  <si>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</si>
  <si>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</si>
  <si>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</si>
  <si>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</si>
  <si>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</si>
  <si>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</si>
  <si>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</si>
  <si>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</si>
  <si>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</si>
  <si>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</si>
  <si>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</si>
  <si>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</si>
  <si>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</si>
  <si>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</si>
  <si>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</si>
  <si>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</si>
  <si>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</si>
  <si>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</si>
  <si>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</si>
  <si>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</si>
  <si>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</si>
  <si>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</si>
  <si>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</si>
  <si>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</si>
  <si>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</si>
  <si>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</si>
  <si>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</si>
  <si>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</si>
  <si>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</si>
  <si>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</si>
  <si>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</si>
  <si>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</si>
  <si>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</si>
  <si>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</si>
  <si>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</si>
  <si>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</si>
  <si>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</si>
  <si>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</si>
  <si>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</si>
  <si>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</si>
  <si>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</si>
  <si>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</si>
  <si>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</si>
  <si>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</si>
  <si>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</si>
  <si>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</si>
  <si>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</si>
  <si>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</si>
  <si>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</si>
  <si>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</si>
  <si>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</si>
  <si>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</si>
  <si>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</si>
  <si>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</si>
  <si>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</si>
  <si>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</si>
  <si>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</si>
  <si>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</si>
  <si>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</si>
  <si>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</si>
  <si>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t xml:space="preserve">  单位:元</t>
  </si>
  <si>
    <t>科目名称（项目）</t>
  </si>
  <si>
    <t>一般公共
预算支出</t>
  </si>
  <si>
    <t>2019年突发事件应急演练费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</si>
  <si>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</si>
  <si>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</si>
  <si>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</si>
  <si>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</si>
  <si>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</si>
  <si>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</si>
  <si>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</si>
  <si>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</si>
  <si>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</si>
  <si>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</si>
  <si>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</si>
  <si>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</si>
  <si>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</si>
  <si>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</si>
  <si>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</si>
  <si>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</si>
  <si>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</si>
  <si>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</si>
  <si>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</si>
  <si>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维修（护）费</t>
  </si>
  <si>
    <t>劳务费</t>
  </si>
  <si>
    <t>租赁费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</si>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</sst>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5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0" fillId="0" borderId="0">
      <alignment/>
      <protection/>
    </xf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5" fillId="27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177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8" fontId="9" fillId="0" borderId="10" xfId="0" applyNumberFormat="1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49" fontId="9" fillId="0" borderId="9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179" fontId="9" fillId="0" borderId="11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79" fontId="4" fillId="0" borderId="11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0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vertical="center"/>
    </xf>
    <xf numFmtId="179" fontId="9" fillId="0" borderId="21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/>
    </xf>
    <xf numFmtId="49" fontId="9" fillId="0" borderId="22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179" fontId="9" fillId="0" borderId="24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left" vertical="center" wrapText="1"/>
    </xf>
    <xf numFmtId="0" fontId="62" fillId="0" borderId="18" xfId="0" applyFont="1" applyBorder="1" applyAlignment="1">
      <alignment horizontal="center" vertical="center" wrapText="1"/>
    </xf>
    <xf numFmtId="49" fontId="62" fillId="0" borderId="18" xfId="0" applyNumberFormat="1" applyFont="1" applyBorder="1" applyAlignment="1">
      <alignment horizontal="center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18" xfId="0" applyFont="1" applyBorder="1" applyAlignment="1">
      <alignment horizontal="left" vertical="center" wrapText="1" shrinkToFit="1"/>
    </xf>
    <xf numFmtId="49" fontId="62" fillId="0" borderId="15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17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61" fillId="0" borderId="18" xfId="0" applyFont="1" applyBorder="1" applyAlignment="1">
      <alignment horizontal="center" vertical="center" wrapText="1"/>
    </xf>
    <xf numFmtId="49" fontId="63" fillId="0" borderId="18" xfId="0" applyNumberFormat="1" applyFont="1" applyBorder="1" applyAlignment="1">
      <alignment horizontal="center" vertical="center"/>
    </xf>
    <xf numFmtId="0" fontId="61" fillId="0" borderId="18" xfId="0" applyFont="1" applyBorder="1" applyAlignment="1">
      <alignment horizontal="left" vertical="center" wrapText="1"/>
    </xf>
    <xf numFmtId="49" fontId="6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8" xfId="72" applyNumberFormat="1" applyFont="1" applyBorder="1" applyAlignment="1">
      <alignment vertical="center" wrapText="1"/>
      <protection/>
    </xf>
    <xf numFmtId="0" fontId="9" fillId="0" borderId="0" xfId="0" applyFont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79" fontId="4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176" fontId="4" fillId="0" borderId="26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6" fontId="4" fillId="0" borderId="27" xfId="72" applyNumberFormat="1" applyFont="1" applyBorder="1" applyAlignment="1">
      <alignment horizontal="right" vertical="center" wrapText="1"/>
      <protection/>
    </xf>
    <xf numFmtId="179" fontId="4" fillId="0" borderId="9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 wrapText="1"/>
    </xf>
    <xf numFmtId="0" fontId="3" fillId="0" borderId="0" xfId="77" applyFont="1" applyAlignment="1">
      <alignment horizontal="center" vertical="center"/>
      <protection/>
    </xf>
    <xf numFmtId="180" fontId="4" fillId="0" borderId="11" xfId="83" applyNumberFormat="1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176" fontId="9" fillId="0" borderId="9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vertical="center"/>
    </xf>
    <xf numFmtId="4" fontId="4" fillId="0" borderId="30" xfId="0" applyNumberFormat="1" applyFont="1" applyBorder="1" applyAlignment="1">
      <alignment horizontal="right" vertical="center"/>
    </xf>
    <xf numFmtId="0" fontId="2" fillId="0" borderId="0" xfId="72" applyFont="1">
      <alignment/>
      <protection/>
    </xf>
    <xf numFmtId="0" fontId="0" fillId="0" borderId="0" xfId="72">
      <alignment/>
      <protection/>
    </xf>
    <xf numFmtId="0" fontId="3" fillId="0" borderId="0" xfId="72" applyFont="1" applyAlignment="1">
      <alignment horizontal="center" vertical="center"/>
      <protection/>
    </xf>
    <xf numFmtId="0" fontId="4" fillId="0" borderId="28" xfId="72" applyFont="1" applyBorder="1" applyAlignment="1">
      <alignment vertical="center"/>
      <protection/>
    </xf>
    <xf numFmtId="0" fontId="4" fillId="0" borderId="28" xfId="72" applyFont="1" applyBorder="1">
      <alignment/>
      <protection/>
    </xf>
    <xf numFmtId="0" fontId="4" fillId="0" borderId="0" xfId="72" applyFont="1">
      <alignment/>
      <protection/>
    </xf>
    <xf numFmtId="0" fontId="4" fillId="0" borderId="0" xfId="72" applyFont="1" applyAlignment="1">
      <alignment horizontal="right" vertical="center"/>
      <protection/>
    </xf>
    <xf numFmtId="0" fontId="4" fillId="0" borderId="29" xfId="72" applyFont="1" applyBorder="1" applyAlignment="1">
      <alignment horizontal="center" vertical="center"/>
      <protection/>
    </xf>
    <xf numFmtId="0" fontId="4" fillId="0" borderId="27" xfId="72" applyFont="1" applyBorder="1" applyAlignment="1">
      <alignment horizontal="center" vertical="center"/>
      <protection/>
    </xf>
    <xf numFmtId="0" fontId="4" fillId="0" borderId="30" xfId="72" applyFont="1" applyBorder="1" applyAlignment="1">
      <alignment horizontal="center" vertical="center"/>
      <protection/>
    </xf>
    <xf numFmtId="0" fontId="4" fillId="0" borderId="31" xfId="72" applyFont="1" applyBorder="1" applyAlignment="1">
      <alignment vertical="center"/>
      <protection/>
    </xf>
    <xf numFmtId="176" fontId="4" fillId="0" borderId="27" xfId="72" applyNumberFormat="1" applyFont="1" applyBorder="1" applyAlignment="1">
      <alignment horizontal="right" vertical="center"/>
      <protection/>
    </xf>
    <xf numFmtId="176" fontId="4" fillId="0" borderId="27" xfId="72" applyNumberFormat="1" applyFont="1" applyBorder="1" applyAlignment="1">
      <alignment vertical="center"/>
      <protection/>
    </xf>
    <xf numFmtId="176" fontId="4" fillId="0" borderId="31" xfId="72" applyNumberFormat="1" applyFont="1" applyBorder="1" applyAlignment="1">
      <alignment horizontal="right" vertical="center" wrapText="1"/>
      <protection/>
    </xf>
    <xf numFmtId="0" fontId="4" fillId="0" borderId="29" xfId="72" applyFont="1" applyBorder="1" applyAlignment="1">
      <alignment vertical="center"/>
      <protection/>
    </xf>
    <xf numFmtId="176" fontId="4" fillId="0" borderId="30" xfId="72" applyNumberFormat="1" applyFont="1" applyBorder="1" applyAlignment="1">
      <alignment horizontal="right" vertical="center" wrapText="1"/>
      <protection/>
    </xf>
    <xf numFmtId="176" fontId="4" fillId="0" borderId="30" xfId="72" applyNumberFormat="1" applyFont="1" applyBorder="1" applyAlignment="1">
      <alignment vertical="center" wrapText="1"/>
      <protection/>
    </xf>
    <xf numFmtId="176" fontId="4" fillId="0" borderId="31" xfId="72" applyNumberFormat="1" applyFont="1" applyBorder="1" applyAlignment="1">
      <alignment vertical="center" wrapText="1"/>
      <protection/>
    </xf>
    <xf numFmtId="176" fontId="4" fillId="0" borderId="31" xfId="72" applyNumberFormat="1" applyFont="1" applyBorder="1">
      <alignment/>
      <protection/>
    </xf>
    <xf numFmtId="0" fontId="4" fillId="0" borderId="31" xfId="72" applyFont="1" applyBorder="1" applyAlignment="1">
      <alignment horizontal="center" vertical="center"/>
      <protection/>
    </xf>
    <xf numFmtId="176" fontId="4" fillId="0" borderId="27" xfId="72" applyNumberFormat="1" applyFont="1" applyBorder="1" applyAlignment="1">
      <alignment horizontal="center" vertical="center"/>
      <protection/>
    </xf>
    <xf numFmtId="4" fontId="4" fillId="0" borderId="27" xfId="72" applyNumberFormat="1" applyFont="1" applyBorder="1" applyAlignment="1">
      <alignment horizontal="right" vertical="center" wrapText="1"/>
      <protection/>
    </xf>
    <xf numFmtId="181" fontId="4" fillId="0" borderId="27" xfId="72" applyNumberFormat="1" applyFont="1" applyBorder="1" applyAlignment="1">
      <alignment horizontal="right" vertical="center" wrapText="1"/>
      <protection/>
    </xf>
    <xf numFmtId="176" fontId="4" fillId="0" borderId="27" xfId="72" applyNumberFormat="1" applyFont="1" applyBorder="1">
      <alignment/>
      <protection/>
    </xf>
    <xf numFmtId="0" fontId="4" fillId="0" borderId="31" xfId="72" applyFont="1" applyBorder="1">
      <alignment/>
      <protection/>
    </xf>
    <xf numFmtId="176" fontId="4" fillId="0" borderId="18" xfId="72" applyNumberFormat="1" applyFont="1" applyBorder="1" applyAlignment="1">
      <alignment horizontal="right" vertical="center" wrapText="1"/>
      <protection/>
    </xf>
    <xf numFmtId="176" fontId="4" fillId="0" borderId="31" xfId="72" applyNumberFormat="1" applyFont="1" applyBorder="1" applyAlignment="1">
      <alignment horizontal="center" vertical="center"/>
      <protection/>
    </xf>
    <xf numFmtId="176" fontId="4" fillId="0" borderId="30" xfId="72" applyNumberFormat="1" applyFont="1" applyBorder="1" applyAlignment="1">
      <alignment horizontal="right" vertical="center"/>
      <protection/>
    </xf>
    <xf numFmtId="0" fontId="19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23" fillId="0" borderId="0" xfId="0" applyFont="1" applyAlignment="1">
      <alignment vertical="center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showGridLines="0" showZeros="0" view="pageBreakPreview" zoomScaleSheetLayoutView="100" workbookViewId="0" topLeftCell="A1">
      <selection activeCell="E14" sqref="E14"/>
    </sheetView>
  </sheetViews>
  <sheetFormatPr defaultColWidth="9.00390625" defaultRowHeight="12.75" customHeight="1"/>
  <cols>
    <col min="2" max="5" width="17.140625" style="1" customWidth="1"/>
    <col min="6" max="6" width="9.00390625" style="1" customWidth="1"/>
  </cols>
  <sheetData>
    <row r="2" spans="2:6" ht="14.25" customHeight="1">
      <c r="B2" s="179"/>
      <c r="C2"/>
      <c r="D2"/>
      <c r="E2"/>
      <c r="F2"/>
    </row>
    <row r="3" spans="1:6" ht="18.75" customHeight="1">
      <c r="A3" s="180" t="s">
        <v>0</v>
      </c>
      <c r="B3" s="180"/>
      <c r="C3" s="181"/>
      <c r="D3" s="181"/>
      <c r="E3" s="181"/>
      <c r="F3"/>
    </row>
    <row r="4" spans="1:6" ht="16.5" customHeight="1">
      <c r="A4" s="180" t="s">
        <v>1</v>
      </c>
      <c r="B4" s="180"/>
      <c r="C4" s="181"/>
      <c r="D4" s="181"/>
      <c r="E4" s="181"/>
      <c r="F4"/>
    </row>
    <row r="5" spans="2:6" ht="14.25" customHeight="1">
      <c r="B5" s="181"/>
      <c r="C5" s="181"/>
      <c r="D5" s="181"/>
      <c r="E5" s="181"/>
      <c r="F5"/>
    </row>
    <row r="6" spans="2:6" ht="14.25" customHeight="1">
      <c r="B6" s="181"/>
      <c r="C6" s="181"/>
      <c r="D6" s="181"/>
      <c r="E6" s="181"/>
      <c r="F6"/>
    </row>
    <row r="7" spans="2:6" ht="14.25" customHeight="1">
      <c r="B7" s="181"/>
      <c r="C7" s="181"/>
      <c r="D7" s="181"/>
      <c r="E7" s="181"/>
      <c r="F7"/>
    </row>
    <row r="8" spans="2:6" ht="14.25" customHeight="1">
      <c r="B8" s="181"/>
      <c r="C8" s="181"/>
      <c r="D8" s="181"/>
      <c r="E8" s="181"/>
      <c r="F8"/>
    </row>
    <row r="9" spans="1:6" ht="33" customHeight="1">
      <c r="A9" s="182" t="s">
        <v>2</v>
      </c>
      <c r="B9" s="182"/>
      <c r="C9" s="182"/>
      <c r="D9" s="182"/>
      <c r="E9" s="182"/>
      <c r="F9"/>
    </row>
    <row r="10" spans="2:6" ht="14.25" customHeight="1">
      <c r="B10" s="181"/>
      <c r="C10" s="181"/>
      <c r="D10" s="181"/>
      <c r="E10" s="181"/>
      <c r="F10"/>
    </row>
    <row r="11" spans="2:6" ht="14.25" customHeight="1">
      <c r="B11" s="181"/>
      <c r="C11" s="181"/>
      <c r="D11" s="181"/>
      <c r="E11" s="181"/>
      <c r="F11"/>
    </row>
    <row r="12" spans="2:6" ht="14.25" customHeight="1">
      <c r="B12" s="181"/>
      <c r="C12" s="181"/>
      <c r="D12" s="181"/>
      <c r="E12" s="181"/>
      <c r="F12"/>
    </row>
    <row r="13" spans="2:6" ht="14.25" customHeight="1">
      <c r="B13" s="181"/>
      <c r="C13" s="181"/>
      <c r="D13" s="181"/>
      <c r="E13" s="181"/>
      <c r="F13"/>
    </row>
    <row r="14" spans="2:6" ht="180.75" customHeight="1">
      <c r="B14" s="181"/>
      <c r="C14" s="181"/>
      <c r="D14" s="181"/>
      <c r="E14" s="181"/>
      <c r="F14"/>
    </row>
    <row r="15" spans="1:6" ht="14.25" customHeight="1">
      <c r="A15" s="183" t="s">
        <v>3</v>
      </c>
      <c r="B15" s="183"/>
      <c r="C15" s="183"/>
      <c r="D15" s="183"/>
      <c r="E15" s="183"/>
      <c r="F15"/>
    </row>
    <row r="16" spans="2:6" ht="14.25" customHeight="1">
      <c r="B16" s="181"/>
      <c r="C16" s="181"/>
      <c r="D16" s="181"/>
      <c r="E16" s="181"/>
      <c r="F16"/>
    </row>
    <row r="17" spans="2:6" ht="14.25" customHeight="1">
      <c r="B17" s="181"/>
      <c r="C17" s="181"/>
      <c r="D17" s="181"/>
      <c r="E17" s="181"/>
      <c r="F17"/>
    </row>
    <row r="18" spans="2:6" ht="14.25" customHeight="1">
      <c r="B18" s="181"/>
      <c r="C18" s="181"/>
      <c r="D18" s="181"/>
      <c r="E18" s="181"/>
      <c r="F18"/>
    </row>
    <row r="19" spans="2:6" ht="123" customHeight="1">
      <c r="B19" s="181"/>
      <c r="C19" s="181"/>
      <c r="D19" s="181"/>
      <c r="E19" s="181"/>
      <c r="F19"/>
    </row>
    <row r="20" spans="2:6" ht="14.25" customHeight="1">
      <c r="B20" s="181"/>
      <c r="C20" s="181"/>
      <c r="D20" s="181"/>
      <c r="E20" s="181"/>
      <c r="F20"/>
    </row>
    <row r="21" spans="2:6" ht="14.25" customHeight="1">
      <c r="B21" s="181"/>
      <c r="C21" s="181"/>
      <c r="D21" s="181"/>
      <c r="E21" s="181"/>
      <c r="F21"/>
    </row>
    <row r="22" spans="2:6" ht="14.25" customHeight="1">
      <c r="B22" s="181" t="s">
        <v>4</v>
      </c>
      <c r="C22" s="183" t="s">
        <v>5</v>
      </c>
      <c r="D22" s="183"/>
      <c r="E22" s="184" t="s">
        <v>6</v>
      </c>
      <c r="F22"/>
    </row>
    <row r="23" spans="2:6" ht="15.75" customHeight="1">
      <c r="B23"/>
      <c r="C23" s="185" t="s">
        <v>7</v>
      </c>
      <c r="D23"/>
      <c r="E23"/>
      <c r="F23"/>
    </row>
  </sheetData>
  <sheetProtection formatCells="0" formatColumns="0" formatRows="0"/>
  <mergeCells count="5">
    <mergeCell ref="A3:B3"/>
    <mergeCell ref="A4:B4"/>
    <mergeCell ref="A9:E9"/>
    <mergeCell ref="A15:E15"/>
    <mergeCell ref="C22:D22"/>
  </mergeCells>
  <printOptions/>
  <pageMargins left="0.98" right="0.98" top="0.98" bottom="0.98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tabSelected="1" view="pageBreakPreview" zoomScale="160" zoomScaleSheetLayoutView="160" workbookViewId="0" topLeftCell="A1">
      <selection activeCell="G6" sqref="G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9"/>
    </row>
    <row r="2" spans="1:8" ht="24.75" customHeight="1">
      <c r="A2" s="2" t="s">
        <v>270</v>
      </c>
      <c r="B2" s="2"/>
      <c r="C2" s="2"/>
      <c r="D2" s="2"/>
      <c r="E2" s="2"/>
      <c r="F2" s="2"/>
      <c r="G2" s="2"/>
      <c r="H2" s="2"/>
    </row>
    <row r="3" ht="24.75" customHeight="1">
      <c r="H3" s="3" t="s">
        <v>9</v>
      </c>
    </row>
    <row r="4" spans="1:8" ht="24.75" customHeight="1">
      <c r="A4" s="4" t="s">
        <v>122</v>
      </c>
      <c r="B4" s="30" t="s">
        <v>271</v>
      </c>
      <c r="C4" s="30" t="s">
        <v>272</v>
      </c>
      <c r="D4" s="30" t="s">
        <v>273</v>
      </c>
      <c r="E4" s="30" t="s">
        <v>274</v>
      </c>
      <c r="F4" s="31"/>
      <c r="G4" s="30" t="s">
        <v>275</v>
      </c>
      <c r="H4" s="32" t="s">
        <v>276</v>
      </c>
    </row>
    <row r="5" spans="1:8" ht="24.75" customHeight="1">
      <c r="A5" s="33"/>
      <c r="B5" s="31"/>
      <c r="C5" s="31"/>
      <c r="D5" s="31"/>
      <c r="E5" s="30" t="s">
        <v>277</v>
      </c>
      <c r="F5" s="30" t="s">
        <v>278</v>
      </c>
      <c r="G5" s="30"/>
      <c r="H5" s="32"/>
    </row>
    <row r="6" spans="1:8" ht="24.75" customHeight="1">
      <c r="A6" s="34" t="s">
        <v>126</v>
      </c>
      <c r="B6" s="35">
        <v>45000</v>
      </c>
      <c r="C6" s="36">
        <v>10000</v>
      </c>
      <c r="D6" s="35">
        <v>5000</v>
      </c>
      <c r="E6" s="36">
        <f>E7</f>
        <v>0</v>
      </c>
      <c r="F6" s="35">
        <v>30000</v>
      </c>
      <c r="G6" s="35">
        <v>34000</v>
      </c>
      <c r="H6" s="37">
        <v>25000</v>
      </c>
    </row>
    <row r="7" spans="1:8" ht="24.75" customHeight="1">
      <c r="A7" s="34"/>
      <c r="B7" s="35"/>
      <c r="C7" s="36"/>
      <c r="D7" s="35"/>
      <c r="E7" s="36"/>
      <c r="F7" s="35"/>
      <c r="G7" s="35"/>
      <c r="H7" s="37"/>
    </row>
    <row r="8" spans="1:8" ht="24.75" customHeight="1">
      <c r="A8" s="38"/>
      <c r="B8" s="39"/>
      <c r="C8" s="40"/>
      <c r="D8" s="39"/>
      <c r="E8" s="40"/>
      <c r="F8" s="39"/>
      <c r="G8" s="39"/>
      <c r="H8" s="41"/>
    </row>
    <row r="9" spans="1:8" ht="24.75" customHeight="1">
      <c r="A9" s="38"/>
      <c r="B9" s="39"/>
      <c r="C9" s="40"/>
      <c r="D9" s="39"/>
      <c r="E9" s="40"/>
      <c r="F9" s="39"/>
      <c r="G9" s="39"/>
      <c r="H9" s="41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view="pageBreakPreview" zoomScaleSheetLayoutView="100" workbookViewId="0" topLeftCell="A7">
      <selection activeCell="H31" sqref="H31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9"/>
      <c r="B1" s="20"/>
    </row>
    <row r="2" spans="1:5" ht="24.75" customHeight="1">
      <c r="A2" s="2" t="s">
        <v>279</v>
      </c>
      <c r="B2" s="2"/>
      <c r="C2" s="2"/>
      <c r="D2" s="2"/>
      <c r="E2" s="2"/>
    </row>
    <row r="3" ht="24.75" customHeight="1">
      <c r="E3" s="3" t="s">
        <v>9</v>
      </c>
    </row>
    <row r="4" spans="1:5" ht="24.75" customHeight="1">
      <c r="A4" s="4" t="s">
        <v>280</v>
      </c>
      <c r="B4" s="5" t="s">
        <v>12</v>
      </c>
      <c r="C4" s="5" t="s">
        <v>81</v>
      </c>
      <c r="D4" s="5" t="s">
        <v>77</v>
      </c>
      <c r="E4" s="6" t="s">
        <v>78</v>
      </c>
    </row>
    <row r="5" spans="1:5" ht="24.75" customHeight="1">
      <c r="A5" s="4" t="s">
        <v>80</v>
      </c>
      <c r="B5" s="5" t="s">
        <v>80</v>
      </c>
      <c r="C5" s="5">
        <v>1</v>
      </c>
      <c r="D5" s="5">
        <v>2</v>
      </c>
      <c r="E5" s="6">
        <v>3</v>
      </c>
    </row>
    <row r="6" spans="1:5" ht="25.5" customHeight="1">
      <c r="A6" s="21">
        <f>ROW()-6</f>
        <v>0</v>
      </c>
      <c r="B6" s="22" t="s">
        <v>81</v>
      </c>
      <c r="C6" s="23">
        <f>SUM(C7:C24)</f>
        <v>0</v>
      </c>
      <c r="D6" s="23">
        <v>360000</v>
      </c>
      <c r="E6" s="24">
        <f>SUM(E7:E24)</f>
        <v>246300</v>
      </c>
    </row>
    <row r="7" spans="1:5" ht="25.5" customHeight="1">
      <c r="A7" s="25">
        <v>1</v>
      </c>
      <c r="B7" s="26" t="s">
        <v>281</v>
      </c>
      <c r="C7" s="27"/>
      <c r="D7" s="27">
        <v>55000</v>
      </c>
      <c r="E7" s="28">
        <v>206300</v>
      </c>
    </row>
    <row r="8" spans="1:5" ht="25.5" customHeight="1">
      <c r="A8" s="25">
        <v>2</v>
      </c>
      <c r="B8" s="26" t="s">
        <v>282</v>
      </c>
      <c r="C8" s="27"/>
      <c r="D8" s="27"/>
      <c r="E8" s="28"/>
    </row>
    <row r="9" spans="1:5" ht="25.5" customHeight="1">
      <c r="A9" s="25">
        <v>3</v>
      </c>
      <c r="B9" s="26" t="s">
        <v>283</v>
      </c>
      <c r="C9" s="27"/>
      <c r="D9" s="27">
        <v>1000</v>
      </c>
      <c r="E9" s="28"/>
    </row>
    <row r="10" spans="1:5" ht="25.5" customHeight="1">
      <c r="A10" s="25">
        <v>4</v>
      </c>
      <c r="B10" s="26" t="s">
        <v>284</v>
      </c>
      <c r="C10" s="27"/>
      <c r="D10" s="27">
        <v>20000</v>
      </c>
      <c r="E10" s="28"/>
    </row>
    <row r="11" spans="1:5" ht="25.5" customHeight="1">
      <c r="A11" s="25">
        <v>5</v>
      </c>
      <c r="B11" s="26" t="s">
        <v>285</v>
      </c>
      <c r="C11" s="27"/>
      <c r="D11" s="27">
        <v>50000</v>
      </c>
      <c r="E11" s="28"/>
    </row>
    <row r="12" spans="1:5" ht="25.5" customHeight="1">
      <c r="A12" s="25">
        <v>6</v>
      </c>
      <c r="B12" s="26" t="s">
        <v>286</v>
      </c>
      <c r="C12" s="27"/>
      <c r="D12" s="27">
        <v>15000</v>
      </c>
      <c r="E12" s="28"/>
    </row>
    <row r="13" spans="1:5" ht="25.5" customHeight="1">
      <c r="A13" s="25">
        <v>7</v>
      </c>
      <c r="B13" s="26" t="s">
        <v>287</v>
      </c>
      <c r="C13" s="27"/>
      <c r="D13" s="27"/>
      <c r="E13" s="28"/>
    </row>
    <row r="14" spans="1:5" ht="25.5" customHeight="1">
      <c r="A14" s="25">
        <v>8</v>
      </c>
      <c r="B14" s="26" t="s">
        <v>288</v>
      </c>
      <c r="C14" s="27"/>
      <c r="D14" s="27">
        <v>15000</v>
      </c>
      <c r="E14" s="28"/>
    </row>
    <row r="15" spans="1:5" ht="25.5" customHeight="1">
      <c r="A15" s="25">
        <v>9</v>
      </c>
      <c r="B15" s="26" t="s">
        <v>289</v>
      </c>
      <c r="C15" s="27"/>
      <c r="D15" s="27">
        <v>20000</v>
      </c>
      <c r="E15" s="28"/>
    </row>
    <row r="16" spans="1:5" ht="25.5" customHeight="1">
      <c r="A16" s="25">
        <v>10</v>
      </c>
      <c r="B16" s="26" t="s">
        <v>290</v>
      </c>
      <c r="C16" s="27"/>
      <c r="D16" s="27">
        <v>80000</v>
      </c>
      <c r="E16" s="28">
        <v>8000</v>
      </c>
    </row>
    <row r="17" spans="1:5" ht="25.5" customHeight="1">
      <c r="A17" s="25">
        <v>11</v>
      </c>
      <c r="B17" s="26" t="s">
        <v>275</v>
      </c>
      <c r="C17" s="27"/>
      <c r="D17" s="27">
        <v>34000</v>
      </c>
      <c r="E17" s="28"/>
    </row>
    <row r="18" spans="1:5" ht="25.5" customHeight="1">
      <c r="A18" s="25">
        <v>12</v>
      </c>
      <c r="B18" s="26" t="s">
        <v>291</v>
      </c>
      <c r="C18" s="27"/>
      <c r="D18" s="27"/>
      <c r="E18" s="28">
        <v>32000</v>
      </c>
    </row>
    <row r="19" spans="1:5" ht="25.5" customHeight="1">
      <c r="A19" s="25">
        <v>13</v>
      </c>
      <c r="B19" s="26" t="s">
        <v>276</v>
      </c>
      <c r="C19" s="27"/>
      <c r="D19" s="27">
        <v>25000</v>
      </c>
      <c r="E19" s="28"/>
    </row>
    <row r="20" spans="1:5" ht="25.5" customHeight="1">
      <c r="A20" s="25">
        <v>14</v>
      </c>
      <c r="B20" s="26" t="s">
        <v>292</v>
      </c>
      <c r="C20" s="27"/>
      <c r="D20" s="27"/>
      <c r="E20" s="28"/>
    </row>
    <row r="21" spans="1:5" ht="25.5" customHeight="1">
      <c r="A21" s="25">
        <v>15</v>
      </c>
      <c r="B21" s="26" t="s">
        <v>273</v>
      </c>
      <c r="C21" s="27"/>
      <c r="D21" s="27">
        <v>5000</v>
      </c>
      <c r="E21" s="28"/>
    </row>
    <row r="22" spans="1:5" ht="25.5" customHeight="1">
      <c r="A22" s="25">
        <v>16</v>
      </c>
      <c r="B22" s="26" t="s">
        <v>293</v>
      </c>
      <c r="C22" s="27"/>
      <c r="D22" s="27">
        <v>30000</v>
      </c>
      <c r="E22" s="28"/>
    </row>
    <row r="23" spans="1:5" ht="25.5" customHeight="1">
      <c r="A23" s="25">
        <v>17</v>
      </c>
      <c r="B23" s="26" t="s">
        <v>272</v>
      </c>
      <c r="C23" s="27"/>
      <c r="D23" s="27">
        <v>10000</v>
      </c>
      <c r="E23" s="28"/>
    </row>
    <row r="24" spans="1:5" ht="25.5" customHeight="1">
      <c r="A24" s="25">
        <v>18</v>
      </c>
      <c r="B24" s="26" t="s">
        <v>294</v>
      </c>
      <c r="C24" s="27"/>
      <c r="D24" s="27"/>
      <c r="E24" s="28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0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2" t="s">
        <v>295</v>
      </c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1" t="s">
        <v>296</v>
      </c>
      <c r="B4" s="12" t="s">
        <v>13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3"/>
      <c r="B5" s="14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3"/>
      <c r="B6" s="14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3"/>
      <c r="B7" s="14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3"/>
      <c r="B8" s="14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27" customHeight="1">
      <c r="A9" s="15"/>
      <c r="B9" s="16"/>
      <c r="D9"/>
      <c r="E9"/>
      <c r="F9"/>
      <c r="G9"/>
      <c r="H9"/>
      <c r="I9"/>
      <c r="J9"/>
      <c r="K9"/>
      <c r="L9"/>
      <c r="M9"/>
      <c r="N9" s="18"/>
      <c r="O9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E6" sqref="E6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2" t="s">
        <v>297</v>
      </c>
      <c r="B2" s="2"/>
      <c r="C2" s="2"/>
      <c r="D2" s="2"/>
      <c r="E2" s="2"/>
      <c r="F2"/>
      <c r="G2"/>
    </row>
    <row r="3" spans="1:7" ht="24.75" customHeight="1">
      <c r="A3"/>
      <c r="B3"/>
      <c r="C3"/>
      <c r="D3"/>
      <c r="E3" s="3" t="s">
        <v>9</v>
      </c>
      <c r="F3"/>
      <c r="G3"/>
    </row>
    <row r="4" spans="1:7" ht="24.75" customHeight="1">
      <c r="A4" s="4" t="s">
        <v>122</v>
      </c>
      <c r="B4" s="5" t="s">
        <v>81</v>
      </c>
      <c r="C4" s="5" t="s">
        <v>298</v>
      </c>
      <c r="D4" s="5" t="s">
        <v>299</v>
      </c>
      <c r="E4" s="6" t="s">
        <v>300</v>
      </c>
      <c r="F4"/>
      <c r="G4"/>
    </row>
    <row r="5" spans="1:13" s="1" customFormat="1" ht="24.75" customHeight="1">
      <c r="A5" s="4" t="s">
        <v>126</v>
      </c>
      <c r="B5" s="5">
        <v>1</v>
      </c>
      <c r="C5" s="5">
        <v>246300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1" customFormat="1" ht="24.75" customHeight="1">
      <c r="A9" s="7"/>
      <c r="B9" s="8"/>
      <c r="C9" s="8"/>
      <c r="D9" s="8"/>
      <c r="E9" s="9"/>
      <c r="H9"/>
      <c r="I9"/>
      <c r="J9"/>
      <c r="K9"/>
      <c r="L9"/>
      <c r="M9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view="pageBreakPreview" zoomScale="170" zoomScaleSheetLayoutView="170" workbookViewId="0" topLeftCell="A25">
      <selection activeCell="D42" sqref="D42"/>
    </sheetView>
  </sheetViews>
  <sheetFormatPr defaultColWidth="9.140625" defaultRowHeight="12.75" customHeight="1"/>
  <cols>
    <col min="1" max="1" width="29.7109375" style="151" customWidth="1"/>
    <col min="2" max="2" width="17.57421875" style="151" customWidth="1"/>
    <col min="3" max="3" width="28.57421875" style="151" customWidth="1"/>
    <col min="4" max="4" width="15.57421875" style="151" customWidth="1"/>
    <col min="5" max="5" width="31.28125" style="151" customWidth="1"/>
    <col min="6" max="16384" width="9.140625" style="152" customWidth="1"/>
  </cols>
  <sheetData>
    <row r="1" spans="1:4" ht="24.75" customHeight="1">
      <c r="A1" s="153" t="s">
        <v>8</v>
      </c>
      <c r="B1" s="153"/>
      <c r="C1" s="153"/>
      <c r="D1" s="153"/>
    </row>
    <row r="2" spans="1:4" ht="24.75" customHeight="1">
      <c r="A2" s="154"/>
      <c r="B2" s="155"/>
      <c r="C2" s="156"/>
      <c r="D2" s="157" t="s">
        <v>9</v>
      </c>
    </row>
    <row r="3" spans="1:4" ht="24.75" customHeight="1">
      <c r="A3" s="158" t="s">
        <v>10</v>
      </c>
      <c r="B3" s="159"/>
      <c r="C3" s="159" t="s">
        <v>11</v>
      </c>
      <c r="D3" s="160"/>
    </row>
    <row r="4" spans="1:4" ht="24.75" customHeight="1">
      <c r="A4" s="158" t="s">
        <v>12</v>
      </c>
      <c r="B4" s="159" t="s">
        <v>13</v>
      </c>
      <c r="C4" s="159" t="s">
        <v>12</v>
      </c>
      <c r="D4" s="160" t="s">
        <v>13</v>
      </c>
    </row>
    <row r="5" spans="1:4" ht="24.75" customHeight="1">
      <c r="A5" s="161" t="s">
        <v>14</v>
      </c>
      <c r="B5" s="162">
        <v>6667089.6</v>
      </c>
      <c r="C5" s="163" t="s">
        <v>15</v>
      </c>
      <c r="D5" s="164"/>
    </row>
    <row r="6" spans="1:4" ht="24.75" customHeight="1">
      <c r="A6" s="161" t="s">
        <v>16</v>
      </c>
      <c r="B6" s="121">
        <v>0</v>
      </c>
      <c r="C6" s="163" t="s">
        <v>17</v>
      </c>
      <c r="D6" s="164">
        <v>0</v>
      </c>
    </row>
    <row r="7" spans="1:4" ht="24.75" customHeight="1">
      <c r="A7" s="165" t="s">
        <v>18</v>
      </c>
      <c r="B7" s="121">
        <v>0</v>
      </c>
      <c r="C7" s="163" t="s">
        <v>19</v>
      </c>
      <c r="D7" s="164">
        <v>0</v>
      </c>
    </row>
    <row r="8" spans="1:4" ht="24.75" customHeight="1">
      <c r="A8" s="161" t="s">
        <v>20</v>
      </c>
      <c r="B8" s="121">
        <v>0</v>
      </c>
      <c r="C8" s="163" t="s">
        <v>21</v>
      </c>
      <c r="D8" s="164">
        <v>0</v>
      </c>
    </row>
    <row r="9" spans="1:4" ht="24.75" customHeight="1">
      <c r="A9" s="161" t="s">
        <v>22</v>
      </c>
      <c r="B9" s="121">
        <v>0</v>
      </c>
      <c r="C9" s="163" t="s">
        <v>23</v>
      </c>
      <c r="D9" s="164">
        <v>0</v>
      </c>
    </row>
    <row r="10" spans="1:4" ht="24.75" customHeight="1">
      <c r="A10" s="165" t="s">
        <v>24</v>
      </c>
      <c r="B10" s="121">
        <v>0</v>
      </c>
      <c r="C10" s="163" t="s">
        <v>25</v>
      </c>
      <c r="D10" s="166">
        <v>0</v>
      </c>
    </row>
    <row r="11" spans="1:4" ht="24.75" customHeight="1">
      <c r="A11" s="165" t="s">
        <v>26</v>
      </c>
      <c r="B11" s="121">
        <v>0</v>
      </c>
      <c r="C11" s="163" t="s">
        <v>27</v>
      </c>
      <c r="D11" s="167">
        <v>0</v>
      </c>
    </row>
    <row r="12" spans="1:4" ht="24.75" customHeight="1">
      <c r="A12" s="161" t="s">
        <v>28</v>
      </c>
      <c r="B12" s="121">
        <v>0</v>
      </c>
      <c r="C12" s="163" t="s">
        <v>29</v>
      </c>
      <c r="D12" s="168">
        <v>139381</v>
      </c>
    </row>
    <row r="13" spans="1:4" ht="24.75" customHeight="1">
      <c r="A13" s="161" t="s">
        <v>30</v>
      </c>
      <c r="B13" s="121">
        <v>0</v>
      </c>
      <c r="C13" s="163" t="s">
        <v>31</v>
      </c>
      <c r="D13" s="168">
        <v>0</v>
      </c>
    </row>
    <row r="14" spans="1:4" ht="24.75" customHeight="1">
      <c r="A14" s="165"/>
      <c r="B14" s="163"/>
      <c r="C14" s="163" t="s">
        <v>32</v>
      </c>
      <c r="D14" s="168"/>
    </row>
    <row r="15" spans="1:4" ht="24.75" customHeight="1">
      <c r="A15" s="165"/>
      <c r="B15" s="163"/>
      <c r="C15" s="163" t="s">
        <v>33</v>
      </c>
      <c r="D15" s="168">
        <v>6527708.6</v>
      </c>
    </row>
    <row r="16" spans="1:4" ht="24.75" customHeight="1">
      <c r="A16" s="161"/>
      <c r="B16" s="163"/>
      <c r="C16" s="163" t="s">
        <v>34</v>
      </c>
      <c r="D16" s="168">
        <v>0</v>
      </c>
    </row>
    <row r="17" spans="1:4" ht="24.75" customHeight="1">
      <c r="A17" s="161"/>
      <c r="B17" s="163"/>
      <c r="C17" s="163" t="s">
        <v>35</v>
      </c>
      <c r="D17" s="168">
        <v>0</v>
      </c>
    </row>
    <row r="18" spans="1:4" ht="24.75" customHeight="1">
      <c r="A18" s="161"/>
      <c r="B18" s="163"/>
      <c r="C18" s="163" t="s">
        <v>36</v>
      </c>
      <c r="D18" s="168">
        <v>0</v>
      </c>
    </row>
    <row r="19" spans="1:4" ht="24.75" customHeight="1">
      <c r="A19" s="161"/>
      <c r="B19" s="163"/>
      <c r="C19" s="163" t="s">
        <v>37</v>
      </c>
      <c r="D19" s="168">
        <v>0</v>
      </c>
    </row>
    <row r="20" spans="1:4" ht="24.75" customHeight="1">
      <c r="A20" s="161"/>
      <c r="B20" s="163"/>
      <c r="C20" s="163" t="s">
        <v>38</v>
      </c>
      <c r="D20" s="168">
        <v>0</v>
      </c>
    </row>
    <row r="21" spans="1:4" ht="24.75" customHeight="1">
      <c r="A21" s="161"/>
      <c r="B21" s="163"/>
      <c r="C21" s="163" t="s">
        <v>39</v>
      </c>
      <c r="D21" s="168">
        <v>0</v>
      </c>
    </row>
    <row r="22" spans="1:4" ht="24.75" customHeight="1">
      <c r="A22" s="161"/>
      <c r="B22" s="163"/>
      <c r="C22" s="163" t="s">
        <v>40</v>
      </c>
      <c r="D22" s="168">
        <v>0</v>
      </c>
    </row>
    <row r="23" spans="1:4" ht="24.75" customHeight="1">
      <c r="A23" s="161"/>
      <c r="B23" s="163"/>
      <c r="C23" s="163" t="s">
        <v>41</v>
      </c>
      <c r="D23" s="168">
        <v>0</v>
      </c>
    </row>
    <row r="24" spans="1:4" ht="24.75" customHeight="1">
      <c r="A24" s="161"/>
      <c r="B24" s="163"/>
      <c r="C24" s="163" t="s">
        <v>42</v>
      </c>
      <c r="D24" s="168"/>
    </row>
    <row r="25" spans="1:4" ht="24.75" customHeight="1">
      <c r="A25" s="161"/>
      <c r="B25" s="163"/>
      <c r="C25" s="163" t="s">
        <v>43</v>
      </c>
      <c r="D25" s="168">
        <v>0</v>
      </c>
    </row>
    <row r="26" spans="1:4" ht="24.75" customHeight="1">
      <c r="A26" s="161"/>
      <c r="B26" s="163"/>
      <c r="C26" s="163" t="s">
        <v>44</v>
      </c>
      <c r="D26" s="168">
        <v>0</v>
      </c>
    </row>
    <row r="27" spans="1:4" ht="24.75" customHeight="1">
      <c r="A27" s="161"/>
      <c r="B27" s="163"/>
      <c r="C27" s="163" t="s">
        <v>45</v>
      </c>
      <c r="D27" s="168">
        <v>0</v>
      </c>
    </row>
    <row r="28" spans="1:4" ht="24.75" customHeight="1">
      <c r="A28" s="161"/>
      <c r="B28" s="163"/>
      <c r="C28" s="163" t="s">
        <v>46</v>
      </c>
      <c r="D28" s="168">
        <v>0</v>
      </c>
    </row>
    <row r="29" spans="1:4" ht="24.75" customHeight="1">
      <c r="A29" s="161"/>
      <c r="B29" s="163"/>
      <c r="C29" s="163" t="s">
        <v>47</v>
      </c>
      <c r="D29" s="168">
        <v>0</v>
      </c>
    </row>
    <row r="30" spans="1:4" ht="24.75" customHeight="1">
      <c r="A30" s="161"/>
      <c r="B30" s="163"/>
      <c r="C30" s="163" t="s">
        <v>48</v>
      </c>
      <c r="D30" s="168">
        <v>0</v>
      </c>
    </row>
    <row r="31" spans="1:4" ht="24.75" customHeight="1">
      <c r="A31" s="161"/>
      <c r="B31" s="163"/>
      <c r="C31" s="163" t="s">
        <v>49</v>
      </c>
      <c r="D31" s="168">
        <v>0</v>
      </c>
    </row>
    <row r="32" spans="1:4" ht="24.75" customHeight="1">
      <c r="A32" s="161"/>
      <c r="B32" s="163"/>
      <c r="C32" s="163" t="s">
        <v>50</v>
      </c>
      <c r="D32" s="168">
        <v>0</v>
      </c>
    </row>
    <row r="33" spans="1:4" ht="24.75" customHeight="1">
      <c r="A33" s="161"/>
      <c r="B33" s="163"/>
      <c r="C33" s="163"/>
      <c r="D33" s="169"/>
    </row>
    <row r="34" spans="1:4" ht="24.75" customHeight="1">
      <c r="A34" s="161"/>
      <c r="B34" s="163"/>
      <c r="C34" s="163"/>
      <c r="D34" s="169"/>
    </row>
    <row r="35" spans="1:4" ht="24.75" customHeight="1">
      <c r="A35" s="170" t="s">
        <v>51</v>
      </c>
      <c r="B35" s="121">
        <v>6667089.6</v>
      </c>
      <c r="C35" s="171" t="s">
        <v>52</v>
      </c>
      <c r="D35" s="166">
        <v>6667089.6</v>
      </c>
    </row>
    <row r="36" spans="1:4" ht="24.75" customHeight="1">
      <c r="A36" s="170"/>
      <c r="B36" s="163"/>
      <c r="C36" s="171"/>
      <c r="D36" s="169"/>
    </row>
    <row r="37" spans="1:4" ht="24.75" customHeight="1">
      <c r="A37" s="170"/>
      <c r="B37" s="163"/>
      <c r="C37" s="171"/>
      <c r="D37" s="169"/>
    </row>
    <row r="38" spans="1:4" ht="24.75" customHeight="1">
      <c r="A38" s="161" t="s">
        <v>53</v>
      </c>
      <c r="B38" s="172">
        <v>0</v>
      </c>
      <c r="C38" s="163" t="s">
        <v>54</v>
      </c>
      <c r="D38" s="166">
        <v>0</v>
      </c>
    </row>
    <row r="39" spans="1:4" ht="24.75" customHeight="1">
      <c r="A39" s="161" t="s">
        <v>55</v>
      </c>
      <c r="B39" s="173">
        <v>0</v>
      </c>
      <c r="C39" s="163"/>
      <c r="D39" s="169"/>
    </row>
    <row r="40" spans="1:4" ht="24.75" customHeight="1">
      <c r="A40" s="152"/>
      <c r="B40" s="121"/>
      <c r="C40" s="174"/>
      <c r="D40" s="169"/>
    </row>
    <row r="41" spans="1:4" ht="24.75" customHeight="1">
      <c r="A41" s="175"/>
      <c r="B41" s="121"/>
      <c r="C41" s="174"/>
      <c r="D41" s="169"/>
    </row>
    <row r="42" spans="1:4" ht="24.75" customHeight="1">
      <c r="A42" s="170" t="s">
        <v>56</v>
      </c>
      <c r="B42" s="176">
        <v>6667089.6</v>
      </c>
      <c r="C42" s="177" t="s">
        <v>57</v>
      </c>
      <c r="D42" s="178">
        <v>6667089.6</v>
      </c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showGridLines="0" showZeros="0" view="pageBreakPreview" zoomScale="180" zoomScaleSheetLayoutView="180" workbookViewId="0" topLeftCell="A1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2" t="s">
        <v>58</v>
      </c>
      <c r="B1" s="2"/>
    </row>
    <row r="2" spans="1:2" ht="24.75" customHeight="1">
      <c r="A2" s="145"/>
      <c r="B2" s="146" t="s">
        <v>9</v>
      </c>
    </row>
    <row r="3" spans="1:2" ht="24" customHeight="1">
      <c r="A3" s="147" t="s">
        <v>12</v>
      </c>
      <c r="B3" s="148" t="s">
        <v>13</v>
      </c>
    </row>
    <row r="4" spans="1:2" ht="24.75" customHeight="1">
      <c r="A4" s="149" t="s">
        <v>14</v>
      </c>
      <c r="B4" s="121">
        <v>6667089.6</v>
      </c>
    </row>
    <row r="5" spans="1:2" ht="24.75" customHeight="1">
      <c r="A5" s="149" t="s">
        <v>59</v>
      </c>
      <c r="B5" s="150"/>
    </row>
    <row r="6" spans="1:2" ht="24.75" customHeight="1">
      <c r="A6" s="149" t="s">
        <v>16</v>
      </c>
      <c r="B6" s="150"/>
    </row>
    <row r="7" spans="1:2" ht="24.75" customHeight="1">
      <c r="A7" s="149" t="s">
        <v>18</v>
      </c>
      <c r="B7" s="150"/>
    </row>
    <row r="8" spans="1:2" ht="24.75" customHeight="1">
      <c r="A8" s="149" t="s">
        <v>20</v>
      </c>
      <c r="B8" s="150"/>
    </row>
    <row r="9" spans="1:2" ht="24.75" customHeight="1">
      <c r="A9" s="149" t="s">
        <v>22</v>
      </c>
      <c r="B9" s="150"/>
    </row>
    <row r="10" spans="1:2" ht="24.75" customHeight="1">
      <c r="A10" s="149" t="s">
        <v>24</v>
      </c>
      <c r="B10" s="150"/>
    </row>
    <row r="11" spans="1:2" ht="24.75" customHeight="1">
      <c r="A11" s="149" t="s">
        <v>26</v>
      </c>
      <c r="B11" s="150"/>
    </row>
    <row r="12" spans="1:2" ht="24.75" customHeight="1">
      <c r="A12" s="149" t="s">
        <v>28</v>
      </c>
      <c r="B12" s="150"/>
    </row>
    <row r="13" spans="1:2" ht="24.75" customHeight="1">
      <c r="A13" s="149" t="s">
        <v>30</v>
      </c>
      <c r="B13" s="150"/>
    </row>
    <row r="14" spans="1:2" ht="24.75" customHeight="1">
      <c r="A14" s="149" t="s">
        <v>60</v>
      </c>
      <c r="B14" s="121">
        <v>6667089.6</v>
      </c>
    </row>
    <row r="15" spans="1:2" ht="24.75" customHeight="1">
      <c r="A15" s="149" t="s">
        <v>61</v>
      </c>
      <c r="B15" s="150">
        <v>0</v>
      </c>
    </row>
    <row r="16" spans="1:2" ht="24.75" customHeight="1">
      <c r="A16" s="149" t="s">
        <v>61</v>
      </c>
      <c r="B16" s="150">
        <v>0</v>
      </c>
    </row>
    <row r="17" spans="1:2" ht="24.75" customHeight="1">
      <c r="A17" s="149" t="s">
        <v>53</v>
      </c>
      <c r="B17" s="150">
        <v>0</v>
      </c>
    </row>
    <row r="18" spans="1:2" ht="24.75" customHeight="1">
      <c r="A18" s="149" t="s">
        <v>62</v>
      </c>
      <c r="B18" s="150">
        <v>0</v>
      </c>
    </row>
    <row r="19" spans="1:2" ht="24.75" customHeight="1">
      <c r="A19" s="149" t="s">
        <v>63</v>
      </c>
      <c r="B19" s="150">
        <v>0</v>
      </c>
    </row>
    <row r="20" spans="1:2" ht="24.75" customHeight="1">
      <c r="A20" s="149" t="s">
        <v>64</v>
      </c>
      <c r="B20" s="150">
        <v>0</v>
      </c>
    </row>
    <row r="21" spans="1:2" ht="24.75" customHeight="1">
      <c r="A21" s="149" t="s">
        <v>65</v>
      </c>
      <c r="B21" s="150">
        <v>0</v>
      </c>
    </row>
    <row r="22" spans="1:2" ht="24.75" customHeight="1">
      <c r="A22" s="149" t="s">
        <v>66</v>
      </c>
      <c r="B22" s="150">
        <v>0</v>
      </c>
    </row>
    <row r="23" spans="1:2" ht="24.75" customHeight="1">
      <c r="A23" s="149" t="s">
        <v>67</v>
      </c>
      <c r="B23" s="150">
        <v>0</v>
      </c>
    </row>
    <row r="24" spans="1:2" ht="24.75" customHeight="1">
      <c r="A24" s="149" t="s">
        <v>55</v>
      </c>
      <c r="B24" s="150">
        <v>0</v>
      </c>
    </row>
    <row r="25" spans="1:2" ht="24.75" customHeight="1">
      <c r="A25" s="149" t="s">
        <v>68</v>
      </c>
      <c r="B25" s="150">
        <v>0</v>
      </c>
    </row>
    <row r="26" spans="1:2" ht="24.75" customHeight="1">
      <c r="A26" s="149" t="s">
        <v>69</v>
      </c>
      <c r="B26" s="150">
        <v>0</v>
      </c>
    </row>
    <row r="27" spans="1:2" ht="24.75" customHeight="1">
      <c r="A27" s="149" t="s">
        <v>70</v>
      </c>
      <c r="B27" s="150">
        <v>0</v>
      </c>
    </row>
    <row r="28" spans="1:2" ht="24.75" customHeight="1">
      <c r="A28" s="149" t="s">
        <v>71</v>
      </c>
      <c r="B28" s="150">
        <v>0</v>
      </c>
    </row>
    <row r="29" spans="1:2" ht="24.75" customHeight="1">
      <c r="A29" s="149" t="s">
        <v>72</v>
      </c>
      <c r="B29" s="150">
        <v>0</v>
      </c>
    </row>
    <row r="30" spans="1:2" ht="24.75" customHeight="1">
      <c r="A30" s="149" t="s">
        <v>73</v>
      </c>
      <c r="B30" s="121">
        <v>6667089.6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view="pageBreakPreview" zoomScaleSheetLayoutView="100" workbookViewId="0" topLeftCell="A1">
      <selection activeCell="A7" sqref="A7:D8"/>
    </sheetView>
  </sheetViews>
  <sheetFormatPr defaultColWidth="9.00390625" defaultRowHeight="12.75" customHeight="1"/>
  <cols>
    <col min="1" max="1" width="34.140625" style="1" customWidth="1"/>
    <col min="2" max="2" width="19.57421875" style="1" customWidth="1"/>
    <col min="3" max="3" width="18.140625" style="1" customWidth="1"/>
    <col min="4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9"/>
    </row>
    <row r="2" spans="1:5" ht="24.75" customHeight="1">
      <c r="A2" s="125" t="s">
        <v>74</v>
      </c>
      <c r="B2" s="125"/>
      <c r="C2" s="125"/>
      <c r="D2" s="125"/>
      <c r="E2" s="125"/>
    </row>
    <row r="3" spans="1:5" ht="24.75" customHeight="1">
      <c r="A3" s="115"/>
      <c r="B3" s="115"/>
      <c r="E3" s="3" t="s">
        <v>9</v>
      </c>
    </row>
    <row r="4" spans="1:5" ht="24.75" customHeight="1">
      <c r="A4" s="4" t="s">
        <v>75</v>
      </c>
      <c r="B4" s="4" t="s">
        <v>76</v>
      </c>
      <c r="C4" s="5" t="s">
        <v>77</v>
      </c>
      <c r="D4" s="6" t="s">
        <v>78</v>
      </c>
      <c r="E4" s="126" t="s">
        <v>79</v>
      </c>
    </row>
    <row r="5" spans="1:5" ht="24.75" customHeight="1">
      <c r="A5" s="4" t="s">
        <v>80</v>
      </c>
      <c r="B5" s="127">
        <v>1</v>
      </c>
      <c r="C5" s="128">
        <v>2</v>
      </c>
      <c r="D5" s="6">
        <v>3</v>
      </c>
      <c r="E5" s="129">
        <v>4</v>
      </c>
    </row>
    <row r="6" spans="1:5" ht="29.25" customHeight="1">
      <c r="A6" s="130" t="s">
        <v>81</v>
      </c>
      <c r="B6" s="131">
        <f>B7+B8+B9+B10+B11+B12+B13</f>
        <v>6667089.6</v>
      </c>
      <c r="C6" s="131">
        <f>C7+C8+C9+C10+C11+C12+C13</f>
        <v>6420789.6</v>
      </c>
      <c r="D6" s="132">
        <f>D7+D12+D18+D23</f>
        <v>246300</v>
      </c>
      <c r="E6" s="133">
        <f>E7+E12+E18+E23</f>
        <v>0</v>
      </c>
    </row>
    <row r="7" spans="1:5" ht="29.25" customHeight="1">
      <c r="A7" s="134" t="s">
        <v>82</v>
      </c>
      <c r="B7" s="109">
        <v>6527708.6</v>
      </c>
      <c r="C7" s="109">
        <v>6281408.6</v>
      </c>
      <c r="D7" s="108">
        <v>246300</v>
      </c>
      <c r="E7" s="133"/>
    </row>
    <row r="8" spans="1:5" ht="29.25" customHeight="1">
      <c r="A8" s="134" t="s">
        <v>83</v>
      </c>
      <c r="B8" s="109">
        <v>139381</v>
      </c>
      <c r="C8" s="109">
        <v>139381</v>
      </c>
      <c r="D8" s="108"/>
      <c r="E8" s="133"/>
    </row>
    <row r="9" spans="1:5" ht="29.25" customHeight="1">
      <c r="A9" s="116"/>
      <c r="B9" s="135"/>
      <c r="C9" s="136"/>
      <c r="D9" s="137"/>
      <c r="E9" s="138"/>
    </row>
    <row r="10" spans="1:5" ht="29.25" customHeight="1">
      <c r="A10" s="116"/>
      <c r="B10" s="139"/>
      <c r="C10" s="140"/>
      <c r="D10" s="137"/>
      <c r="E10" s="138"/>
    </row>
    <row r="11" spans="1:5" ht="29.25" customHeight="1">
      <c r="A11" s="116"/>
      <c r="B11" s="139"/>
      <c r="C11" s="140"/>
      <c r="D11" s="137"/>
      <c r="E11" s="138"/>
    </row>
    <row r="12" spans="1:5" ht="29.25" customHeight="1">
      <c r="A12" s="141"/>
      <c r="B12" s="142"/>
      <c r="C12" s="143"/>
      <c r="D12" s="144"/>
      <c r="E12" s="133"/>
    </row>
    <row r="13" spans="1:5" ht="29.25" customHeight="1">
      <c r="A13" s="141"/>
      <c r="B13" s="142"/>
      <c r="C13" s="143"/>
      <c r="D13" s="144"/>
      <c r="E13" s="133"/>
    </row>
    <row r="14" spans="1:5" ht="29.25" customHeight="1">
      <c r="A14" s="116"/>
      <c r="B14" s="139"/>
      <c r="C14" s="140"/>
      <c r="D14" s="137"/>
      <c r="E14" s="138"/>
    </row>
    <row r="15" spans="1:5" ht="29.25" customHeight="1">
      <c r="A15" s="116"/>
      <c r="B15" s="139"/>
      <c r="C15" s="140"/>
      <c r="D15" s="137"/>
      <c r="E15" s="138"/>
    </row>
    <row r="16" spans="1:5" ht="29.25" customHeight="1">
      <c r="A16" s="116"/>
      <c r="B16" s="139"/>
      <c r="C16" s="140"/>
      <c r="D16" s="137"/>
      <c r="E16" s="138"/>
    </row>
    <row r="17" spans="1:5" ht="29.25" customHeight="1">
      <c r="A17" s="116"/>
      <c r="B17" s="139"/>
      <c r="C17" s="140"/>
      <c r="D17" s="137"/>
      <c r="E17" s="138"/>
    </row>
    <row r="18" spans="1:5" ht="29.25" customHeight="1">
      <c r="A18" s="141"/>
      <c r="B18" s="142"/>
      <c r="C18" s="143"/>
      <c r="D18" s="144"/>
      <c r="E18" s="133"/>
    </row>
    <row r="19" spans="1:5" ht="29.25" customHeight="1">
      <c r="A19" s="141"/>
      <c r="B19" s="142"/>
      <c r="C19" s="143"/>
      <c r="D19" s="144"/>
      <c r="E19" s="133"/>
    </row>
    <row r="20" spans="1:5" ht="29.25" customHeight="1">
      <c r="A20" s="116"/>
      <c r="B20" s="139"/>
      <c r="C20" s="140"/>
      <c r="D20" s="137"/>
      <c r="E20" s="138"/>
    </row>
    <row r="21" spans="1:5" ht="29.25" customHeight="1">
      <c r="A21" s="116"/>
      <c r="B21" s="139"/>
      <c r="C21" s="140"/>
      <c r="D21" s="137"/>
      <c r="E21" s="138"/>
    </row>
    <row r="22" spans="1:5" ht="29.25" customHeight="1">
      <c r="A22" s="116"/>
      <c r="B22" s="139"/>
      <c r="C22" s="140"/>
      <c r="D22" s="137"/>
      <c r="E22" s="138"/>
    </row>
    <row r="23" spans="1:5" ht="29.25" customHeight="1">
      <c r="A23" s="141"/>
      <c r="B23" s="142"/>
      <c r="C23" s="143"/>
      <c r="D23" s="144"/>
      <c r="E23" s="133"/>
    </row>
    <row r="24" spans="1:5" ht="29.25" customHeight="1">
      <c r="A24" s="141"/>
      <c r="B24" s="142"/>
      <c r="C24" s="143"/>
      <c r="D24" s="144"/>
      <c r="E24" s="133"/>
    </row>
    <row r="25" spans="1:5" ht="29.25" customHeight="1">
      <c r="A25" s="116"/>
      <c r="B25" s="139"/>
      <c r="C25" s="140"/>
      <c r="D25" s="137"/>
      <c r="E25" s="138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8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4"/>
  <sheetViews>
    <sheetView showGridLines="0" showZeros="0" view="pageBreakPreview" zoomScaleSheetLayoutView="100" workbookViewId="0" topLeftCell="A1">
      <selection activeCell="D25" sqref="D25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42" t="s">
        <v>84</v>
      </c>
      <c r="B2" s="42"/>
      <c r="C2" s="42"/>
      <c r="D2" s="42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</row>
    <row r="3" spans="2:98" ht="16.5" customHeight="1">
      <c r="B3" s="111"/>
      <c r="C3" s="112"/>
      <c r="D3" s="3" t="s">
        <v>9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</row>
    <row r="4" spans="1:98" ht="16.5" customHeight="1">
      <c r="A4" s="4" t="s">
        <v>85</v>
      </c>
      <c r="B4" s="6"/>
      <c r="C4" s="114" t="s">
        <v>86</v>
      </c>
      <c r="D4" s="11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12</v>
      </c>
      <c r="B5" s="5" t="s">
        <v>13</v>
      </c>
      <c r="C5" s="101" t="s">
        <v>12</v>
      </c>
      <c r="D5" s="115" t="s">
        <v>81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16.5" customHeight="1">
      <c r="A6" s="116" t="s">
        <v>87</v>
      </c>
      <c r="B6" s="117"/>
      <c r="C6" s="118" t="s">
        <v>88</v>
      </c>
      <c r="D6" s="119"/>
      <c r="E6" s="12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16.5" customHeight="1">
      <c r="A7" s="116" t="s">
        <v>89</v>
      </c>
      <c r="B7" s="121">
        <v>6667089.6</v>
      </c>
      <c r="C7" s="118" t="s">
        <v>90</v>
      </c>
      <c r="D7" s="11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16.5" customHeight="1">
      <c r="A8" s="116" t="s">
        <v>91</v>
      </c>
      <c r="B8" s="117">
        <v>0</v>
      </c>
      <c r="C8" s="118" t="s">
        <v>92</v>
      </c>
      <c r="D8" s="119"/>
      <c r="E8" s="12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16.5" customHeight="1">
      <c r="A9" s="116" t="s">
        <v>93</v>
      </c>
      <c r="B9" s="117"/>
      <c r="C9" s="118" t="s">
        <v>94</v>
      </c>
      <c r="D9" s="119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16.5" customHeight="1">
      <c r="A10" s="116"/>
      <c r="B10" s="122"/>
      <c r="C10" s="118" t="s">
        <v>95</v>
      </c>
      <c r="D10" s="11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16.5" customHeight="1">
      <c r="A11" s="116"/>
      <c r="B11" s="122"/>
      <c r="C11" s="118" t="s">
        <v>96</v>
      </c>
      <c r="D11" s="11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16.5" customHeight="1">
      <c r="A12" s="116"/>
      <c r="B12" s="122"/>
      <c r="C12" s="118" t="s">
        <v>97</v>
      </c>
      <c r="D12" s="11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16.5" customHeight="1">
      <c r="A13" s="123"/>
      <c r="B13" s="117"/>
      <c r="C13" s="118" t="s">
        <v>98</v>
      </c>
      <c r="D13" s="11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16.5" customHeight="1">
      <c r="A14" s="123"/>
      <c r="B14" s="124"/>
      <c r="C14" s="118" t="s">
        <v>99</v>
      </c>
      <c r="D14" s="109">
        <v>139381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16.5" customHeight="1">
      <c r="A15" s="123"/>
      <c r="B15" s="117"/>
      <c r="C15" s="118" t="s">
        <v>100</v>
      </c>
      <c r="D15" s="11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16.5" customHeight="1">
      <c r="A16" s="123"/>
      <c r="B16" s="117"/>
      <c r="C16" s="118" t="s">
        <v>101</v>
      </c>
      <c r="D16" s="11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16.5" customHeight="1">
      <c r="A17" s="123"/>
      <c r="B17" s="117"/>
      <c r="C17" s="118" t="s">
        <v>102</v>
      </c>
      <c r="D17" s="109">
        <v>6527708.6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16.5" customHeight="1">
      <c r="A18" s="123"/>
      <c r="B18" s="117"/>
      <c r="C18" s="118" t="s">
        <v>103</v>
      </c>
      <c r="D18" s="11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16.5" customHeight="1">
      <c r="A19" s="123"/>
      <c r="B19" s="117"/>
      <c r="C19" s="118" t="s">
        <v>104</v>
      </c>
      <c r="D19" s="11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16.5" customHeight="1">
      <c r="A20" s="123"/>
      <c r="B20" s="117"/>
      <c r="C20" s="118" t="s">
        <v>105</v>
      </c>
      <c r="D20" s="11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16.5" customHeight="1">
      <c r="A21" s="123"/>
      <c r="B21" s="117"/>
      <c r="C21" s="118" t="s">
        <v>106</v>
      </c>
      <c r="D21" s="11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16.5" customHeight="1">
      <c r="A22" s="123"/>
      <c r="B22" s="117"/>
      <c r="C22" s="118" t="s">
        <v>107</v>
      </c>
      <c r="D22" s="11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16.5" customHeight="1">
      <c r="A23" s="123"/>
      <c r="B23" s="117"/>
      <c r="C23" s="118" t="s">
        <v>108</v>
      </c>
      <c r="D23" s="11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16.5" customHeight="1">
      <c r="A24" s="123"/>
      <c r="B24" s="117"/>
      <c r="C24" s="118" t="s">
        <v>109</v>
      </c>
      <c r="D24" s="11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16.5" customHeight="1">
      <c r="A25" s="123"/>
      <c r="B25" s="117"/>
      <c r="C25" s="118" t="s">
        <v>110</v>
      </c>
      <c r="D25" s="11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16.5" customHeight="1">
      <c r="A26" s="123"/>
      <c r="B26" s="117"/>
      <c r="C26" s="118" t="s">
        <v>111</v>
      </c>
      <c r="D26" s="11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16.5" customHeight="1">
      <c r="A27" s="123"/>
      <c r="B27" s="117"/>
      <c r="C27" s="118" t="s">
        <v>112</v>
      </c>
      <c r="D27" s="11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16.5" customHeight="1">
      <c r="A28" s="123"/>
      <c r="B28" s="117"/>
      <c r="C28" s="118" t="s">
        <v>113</v>
      </c>
      <c r="D28" s="11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16.5" customHeight="1">
      <c r="A29" s="123"/>
      <c r="B29" s="117"/>
      <c r="C29" s="118" t="s">
        <v>114</v>
      </c>
      <c r="D29" s="11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16.5" customHeight="1">
      <c r="A30" s="123"/>
      <c r="B30" s="117"/>
      <c r="C30" s="118" t="s">
        <v>115</v>
      </c>
      <c r="D30" s="119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16.5" customHeight="1">
      <c r="A31" s="123"/>
      <c r="B31" s="117"/>
      <c r="C31" s="118" t="s">
        <v>116</v>
      </c>
      <c r="D31" s="11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16.5" customHeight="1">
      <c r="A32" s="123"/>
      <c r="B32" s="117"/>
      <c r="C32" s="118" t="s">
        <v>117</v>
      </c>
      <c r="D32" s="11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16.5" customHeight="1">
      <c r="A33" s="123"/>
      <c r="B33" s="117"/>
      <c r="C33" s="118" t="s">
        <v>118</v>
      </c>
      <c r="D33" s="11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16.5" customHeight="1">
      <c r="A34" s="114" t="s">
        <v>119</v>
      </c>
      <c r="B34" s="39">
        <v>6667089.6</v>
      </c>
      <c r="C34" s="5" t="s">
        <v>120</v>
      </c>
      <c r="D34" s="39">
        <v>6667089.6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view="pageBreakPreview" zoomScaleSheetLayoutView="100" workbookViewId="0" topLeftCell="A1">
      <selection activeCell="A7" sqref="A7:E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9"/>
    </row>
    <row r="2" spans="1:11" ht="24.75" customHeight="1">
      <c r="A2" s="2" t="s">
        <v>121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75" customHeight="1">
      <c r="K3" s="3" t="s">
        <v>9</v>
      </c>
    </row>
    <row r="4" spans="1:11" ht="24.75" customHeight="1">
      <c r="A4" s="4" t="s">
        <v>122</v>
      </c>
      <c r="B4" s="5" t="s">
        <v>81</v>
      </c>
      <c r="C4" s="5" t="s">
        <v>123</v>
      </c>
      <c r="D4" s="5"/>
      <c r="E4" s="5"/>
      <c r="F4" s="5" t="s">
        <v>124</v>
      </c>
      <c r="G4" s="5"/>
      <c r="H4" s="5"/>
      <c r="I4" s="5" t="s">
        <v>125</v>
      </c>
      <c r="J4" s="5"/>
      <c r="K4" s="6"/>
    </row>
    <row r="5" spans="1:11" ht="24.75" customHeight="1">
      <c r="A5" s="4"/>
      <c r="B5" s="5"/>
      <c r="C5" s="5" t="s">
        <v>81</v>
      </c>
      <c r="D5" s="5" t="s">
        <v>77</v>
      </c>
      <c r="E5" s="5" t="s">
        <v>78</v>
      </c>
      <c r="F5" s="5" t="s">
        <v>81</v>
      </c>
      <c r="G5" s="5" t="s">
        <v>77</v>
      </c>
      <c r="H5" s="5" t="s">
        <v>78</v>
      </c>
      <c r="I5" s="101" t="s">
        <v>81</v>
      </c>
      <c r="J5" s="101" t="s">
        <v>77</v>
      </c>
      <c r="K5" s="102" t="s">
        <v>78</v>
      </c>
    </row>
    <row r="6" spans="1:11" ht="24.75" customHeight="1">
      <c r="A6" s="4" t="s">
        <v>126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1" ht="24.75" customHeight="1">
      <c r="A7" s="7" t="s">
        <v>81</v>
      </c>
      <c r="B7" s="8">
        <v>66670896</v>
      </c>
      <c r="C7" s="8">
        <v>66670896</v>
      </c>
      <c r="D7" s="8">
        <v>6420789.6</v>
      </c>
      <c r="E7" s="8">
        <v>246300</v>
      </c>
      <c r="F7" s="105">
        <f aca="true" t="shared" si="0" ref="B7:K7">F8</f>
        <v>0</v>
      </c>
      <c r="G7" s="105">
        <f t="shared" si="0"/>
        <v>0</v>
      </c>
      <c r="H7" s="105">
        <f t="shared" si="0"/>
        <v>0</v>
      </c>
      <c r="I7" s="105">
        <f t="shared" si="0"/>
        <v>0</v>
      </c>
      <c r="J7" s="105">
        <f t="shared" si="0"/>
        <v>0</v>
      </c>
      <c r="K7" s="106">
        <f t="shared" si="0"/>
        <v>0</v>
      </c>
    </row>
    <row r="8" spans="1:11" ht="24.75" customHeight="1">
      <c r="A8" s="103"/>
      <c r="B8" s="105">
        <f aca="true" t="shared" si="1" ref="B8:K8">SUM(B9:B10)</f>
        <v>0</v>
      </c>
      <c r="C8" s="105">
        <f t="shared" si="1"/>
        <v>0</v>
      </c>
      <c r="D8" s="105">
        <f t="shared" si="1"/>
        <v>0</v>
      </c>
      <c r="E8" s="105">
        <f t="shared" si="1"/>
        <v>0</v>
      </c>
      <c r="F8" s="105">
        <f t="shared" si="1"/>
        <v>0</v>
      </c>
      <c r="G8" s="105">
        <f t="shared" si="1"/>
        <v>0</v>
      </c>
      <c r="H8" s="105">
        <f t="shared" si="1"/>
        <v>0</v>
      </c>
      <c r="I8" s="105">
        <f t="shared" si="1"/>
        <v>0</v>
      </c>
      <c r="J8" s="105">
        <f t="shared" si="1"/>
        <v>0</v>
      </c>
      <c r="K8" s="106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view="pageBreakPreview" zoomScaleSheetLayoutView="100" workbookViewId="0" topLeftCell="A1">
      <selection activeCell="C14" sqref="C14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2" t="s">
        <v>127</v>
      </c>
      <c r="B1" s="2"/>
      <c r="C1" s="2"/>
      <c r="D1" s="2"/>
      <c r="E1" s="2"/>
    </row>
    <row r="2" ht="24.75" customHeight="1">
      <c r="E2" s="3" t="s">
        <v>9</v>
      </c>
    </row>
    <row r="3" spans="1:5" ht="24.75" customHeight="1">
      <c r="A3" s="4" t="s">
        <v>75</v>
      </c>
      <c r="B3" s="5"/>
      <c r="C3" s="4" t="s">
        <v>123</v>
      </c>
      <c r="D3" s="5"/>
      <c r="E3" s="6"/>
    </row>
    <row r="4" spans="1:5" ht="24.75" customHeight="1">
      <c r="A4" s="4" t="s">
        <v>128</v>
      </c>
      <c r="B4" s="5" t="s">
        <v>129</v>
      </c>
      <c r="C4" s="101" t="s">
        <v>81</v>
      </c>
      <c r="D4" s="101" t="s">
        <v>77</v>
      </c>
      <c r="E4" s="102" t="s">
        <v>78</v>
      </c>
    </row>
    <row r="5" spans="1:5" ht="24.75" customHeight="1">
      <c r="A5" s="4" t="s">
        <v>80</v>
      </c>
      <c r="B5" s="5" t="s">
        <v>80</v>
      </c>
      <c r="C5" s="5">
        <v>1</v>
      </c>
      <c r="D5" s="5">
        <v>2</v>
      </c>
      <c r="E5" s="6">
        <v>3</v>
      </c>
    </row>
    <row r="6" spans="1:5" ht="24.75" customHeight="1">
      <c r="A6" s="103"/>
      <c r="B6" s="104" t="s">
        <v>81</v>
      </c>
      <c r="C6" s="105">
        <f>C7+C9+C8+C10+C11+C12</f>
        <v>6667089.6</v>
      </c>
      <c r="D6" s="105">
        <f>D7+D12+D18+D23</f>
        <v>6281408.6</v>
      </c>
      <c r="E6" s="106">
        <f>E7+E12+E18+E23</f>
        <v>246300</v>
      </c>
    </row>
    <row r="7" spans="1:5" ht="24.75" customHeight="1">
      <c r="A7" s="7" t="s">
        <v>130</v>
      </c>
      <c r="B7" s="107" t="s">
        <v>131</v>
      </c>
      <c r="C7" s="8">
        <f>D7+E7</f>
        <v>6527708.6</v>
      </c>
      <c r="D7" s="8">
        <v>6281408.6</v>
      </c>
      <c r="E7" s="108">
        <v>246300</v>
      </c>
    </row>
    <row r="8" spans="1:5" ht="24.75" customHeight="1">
      <c r="A8" s="7" t="s">
        <v>132</v>
      </c>
      <c r="B8" s="107" t="s">
        <v>133</v>
      </c>
      <c r="C8" s="109">
        <v>139381</v>
      </c>
      <c r="D8" s="109">
        <v>139381</v>
      </c>
      <c r="E8" s="9"/>
    </row>
    <row r="9" spans="1:5" ht="24.75" customHeight="1">
      <c r="A9" s="7"/>
      <c r="B9" s="107"/>
      <c r="C9" s="8"/>
      <c r="D9" s="8"/>
      <c r="E9" s="9"/>
    </row>
    <row r="10" spans="1:5" ht="24.75" customHeight="1">
      <c r="A10" s="7"/>
      <c r="B10" s="107"/>
      <c r="C10" s="8"/>
      <c r="D10" s="8"/>
      <c r="E10" s="9"/>
    </row>
    <row r="11" spans="1:5" ht="24.75" customHeight="1">
      <c r="A11" s="7"/>
      <c r="B11" s="107"/>
      <c r="C11" s="8"/>
      <c r="D11" s="8"/>
      <c r="E11" s="9"/>
    </row>
    <row r="12" spans="1:5" ht="24.75" customHeight="1">
      <c r="A12" s="103"/>
      <c r="B12" s="104"/>
      <c r="C12" s="105"/>
      <c r="D12" s="105"/>
      <c r="E12" s="106"/>
    </row>
    <row r="13" spans="1:5" ht="24.75" customHeight="1">
      <c r="A13" s="103"/>
      <c r="B13" s="104"/>
      <c r="C13" s="105"/>
      <c r="D13" s="105"/>
      <c r="E13" s="106"/>
    </row>
    <row r="14" spans="1:5" ht="24.75" customHeight="1">
      <c r="A14" s="7"/>
      <c r="B14" s="107"/>
      <c r="C14" s="8"/>
      <c r="D14" s="8"/>
      <c r="E14" s="9"/>
    </row>
    <row r="15" spans="1:5" ht="24.75" customHeight="1">
      <c r="A15" s="7"/>
      <c r="B15" s="107"/>
      <c r="C15" s="8"/>
      <c r="D15" s="8"/>
      <c r="E15" s="9"/>
    </row>
    <row r="16" spans="1:5" ht="24.75" customHeight="1">
      <c r="A16" s="7"/>
      <c r="B16" s="107"/>
      <c r="C16" s="8"/>
      <c r="D16" s="8"/>
      <c r="E16" s="9"/>
    </row>
    <row r="17" spans="1:5" ht="24.75" customHeight="1">
      <c r="A17" s="7"/>
      <c r="B17" s="107"/>
      <c r="C17" s="8"/>
      <c r="D17" s="8"/>
      <c r="E17" s="9"/>
    </row>
    <row r="18" spans="1:5" ht="24.75" customHeight="1">
      <c r="A18" s="103"/>
      <c r="B18" s="104"/>
      <c r="C18" s="105"/>
      <c r="D18" s="105"/>
      <c r="E18" s="106"/>
    </row>
    <row r="19" spans="1:5" ht="24.75" customHeight="1">
      <c r="A19" s="103"/>
      <c r="B19" s="104"/>
      <c r="C19" s="105"/>
      <c r="D19" s="105"/>
      <c r="E19" s="106"/>
    </row>
    <row r="20" spans="1:5" ht="24.75" customHeight="1">
      <c r="A20" s="7"/>
      <c r="B20" s="107"/>
      <c r="C20" s="8"/>
      <c r="D20" s="8"/>
      <c r="E20" s="9"/>
    </row>
    <row r="21" spans="1:5" ht="24.75" customHeight="1">
      <c r="A21" s="7"/>
      <c r="B21" s="107"/>
      <c r="C21" s="8"/>
      <c r="D21" s="8"/>
      <c r="E21" s="9"/>
    </row>
    <row r="22" spans="1:5" ht="24.75" customHeight="1">
      <c r="A22" s="7"/>
      <c r="B22" s="107"/>
      <c r="C22" s="8"/>
      <c r="D22" s="8"/>
      <c r="E22" s="9"/>
    </row>
    <row r="23" spans="1:5" ht="24.75" customHeight="1">
      <c r="A23" s="103"/>
      <c r="B23" s="104"/>
      <c r="C23" s="105"/>
      <c r="D23" s="105"/>
      <c r="E23" s="106"/>
    </row>
    <row r="24" spans="1:5" ht="24.75" customHeight="1">
      <c r="A24" s="103"/>
      <c r="B24" s="104"/>
      <c r="C24" s="105"/>
      <c r="D24" s="105"/>
      <c r="E24" s="106"/>
    </row>
    <row r="25" spans="1:5" ht="24.75" customHeight="1">
      <c r="A25" s="7"/>
      <c r="B25" s="107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4">
      <selection activeCell="F21" sqref="F21:F48"/>
    </sheetView>
  </sheetViews>
  <sheetFormatPr defaultColWidth="9.140625" defaultRowHeight="12.75" customHeight="1"/>
  <cols>
    <col min="1" max="1" width="14.57421875" style="63" customWidth="1"/>
    <col min="2" max="2" width="12.28125" style="63" customWidth="1"/>
    <col min="3" max="3" width="31.28125" style="64" customWidth="1"/>
    <col min="4" max="6" width="18.7109375" style="1" customWidth="1"/>
    <col min="7" max="8" width="9.00390625" style="1" customWidth="1"/>
  </cols>
  <sheetData>
    <row r="1" spans="1:6" ht="52.5" customHeight="1">
      <c r="A1" s="65" t="s">
        <v>134</v>
      </c>
      <c r="B1" s="65"/>
      <c r="C1" s="66"/>
      <c r="D1" s="65"/>
      <c r="E1" s="65"/>
      <c r="F1" s="65"/>
    </row>
    <row r="2" spans="1:6" ht="24.75" customHeight="1">
      <c r="A2" s="67"/>
      <c r="B2" s="68"/>
      <c r="C2" s="69"/>
      <c r="D2" s="70"/>
      <c r="E2" s="70"/>
      <c r="F2" s="71" t="s">
        <v>135</v>
      </c>
    </row>
    <row r="3" spans="1:7" ht="24.75" customHeight="1">
      <c r="A3" s="72" t="s">
        <v>136</v>
      </c>
      <c r="B3" s="73" t="s">
        <v>137</v>
      </c>
      <c r="C3" s="73" t="s">
        <v>138</v>
      </c>
      <c r="D3" s="74" t="s">
        <v>81</v>
      </c>
      <c r="E3" s="74"/>
      <c r="F3" s="74"/>
      <c r="G3" s="47"/>
    </row>
    <row r="4" spans="1:7" ht="24.75" customHeight="1">
      <c r="A4" s="75"/>
      <c r="B4" s="76"/>
      <c r="C4" s="76"/>
      <c r="D4" s="74" t="s">
        <v>139</v>
      </c>
      <c r="E4" s="74" t="s">
        <v>140</v>
      </c>
      <c r="F4" s="74" t="s">
        <v>141</v>
      </c>
      <c r="G4" s="47"/>
    </row>
    <row r="5" spans="1:6" ht="24.75" customHeight="1">
      <c r="A5" s="77" t="s">
        <v>80</v>
      </c>
      <c r="B5" s="77" t="s">
        <v>80</v>
      </c>
      <c r="C5" s="77" t="s">
        <v>80</v>
      </c>
      <c r="D5" s="78">
        <v>1</v>
      </c>
      <c r="E5" s="78">
        <v>2</v>
      </c>
      <c r="F5" s="78">
        <v>3</v>
      </c>
    </row>
    <row r="6" spans="1:8" ht="24.75" customHeight="1">
      <c r="A6" s="79"/>
      <c r="B6" s="79"/>
      <c r="C6" s="80" t="s">
        <v>81</v>
      </c>
      <c r="D6" s="60">
        <f>D8+D21+D53</f>
        <v>6420789.600000001</v>
      </c>
      <c r="E6" s="60"/>
      <c r="F6" s="60"/>
      <c r="G6"/>
      <c r="H6"/>
    </row>
    <row r="7" spans="1:8" ht="24.75" customHeight="1">
      <c r="A7" s="81"/>
      <c r="B7" s="81"/>
      <c r="C7" s="82" t="s">
        <v>126</v>
      </c>
      <c r="D7" s="60">
        <v>6420789.6</v>
      </c>
      <c r="E7" s="60">
        <v>6060789.6</v>
      </c>
      <c r="F7" s="60">
        <v>360000</v>
      </c>
      <c r="G7"/>
      <c r="H7"/>
    </row>
    <row r="8" spans="1:6" ht="30.75" customHeight="1">
      <c r="A8" s="83">
        <v>501</v>
      </c>
      <c r="B8" s="83">
        <v>301</v>
      </c>
      <c r="C8" s="84" t="s">
        <v>142</v>
      </c>
      <c r="D8" s="60">
        <v>5673615.2</v>
      </c>
      <c r="E8" s="60">
        <v>5673615.2</v>
      </c>
      <c r="F8" s="60"/>
    </row>
    <row r="9" spans="1:6" ht="30.75" customHeight="1">
      <c r="A9" s="85">
        <v>5011</v>
      </c>
      <c r="B9" s="86" t="s">
        <v>143</v>
      </c>
      <c r="C9" s="87" t="s">
        <v>144</v>
      </c>
      <c r="D9" s="62"/>
      <c r="E9" s="62">
        <v>2051736</v>
      </c>
      <c r="F9" s="62"/>
    </row>
    <row r="10" spans="1:8" ht="30.75" customHeight="1">
      <c r="A10" s="85">
        <v>5011</v>
      </c>
      <c r="B10" s="86" t="s">
        <v>145</v>
      </c>
      <c r="C10" s="87" t="s">
        <v>146</v>
      </c>
      <c r="D10" s="62"/>
      <c r="E10" s="62">
        <v>2641321.2</v>
      </c>
      <c r="F10" s="62"/>
      <c r="G10"/>
      <c r="H10"/>
    </row>
    <row r="11" spans="1:8" ht="30.75" customHeight="1">
      <c r="A11" s="85">
        <v>5011</v>
      </c>
      <c r="B11" s="86" t="s">
        <v>147</v>
      </c>
      <c r="C11" s="87" t="s">
        <v>148</v>
      </c>
      <c r="D11" s="62"/>
      <c r="E11" s="62">
        <v>170978</v>
      </c>
      <c r="F11" s="62"/>
      <c r="G11"/>
      <c r="H11"/>
    </row>
    <row r="12" spans="1:8" ht="30.75" customHeight="1">
      <c r="A12" s="86" t="s">
        <v>149</v>
      </c>
      <c r="B12" s="86" t="s">
        <v>150</v>
      </c>
      <c r="C12" s="88" t="s">
        <v>151</v>
      </c>
      <c r="D12" s="62"/>
      <c r="E12" s="62"/>
      <c r="F12" s="62"/>
      <c r="G12"/>
      <c r="H12"/>
    </row>
    <row r="13" spans="1:8" ht="30.75" customHeight="1">
      <c r="A13" s="86" t="s">
        <v>149</v>
      </c>
      <c r="B13" s="86" t="s">
        <v>152</v>
      </c>
      <c r="C13" s="87" t="s">
        <v>153</v>
      </c>
      <c r="D13" s="62"/>
      <c r="E13" s="62"/>
      <c r="F13" s="62"/>
      <c r="G13"/>
      <c r="H13"/>
    </row>
    <row r="14" spans="1:8" ht="30.75" customHeight="1">
      <c r="A14" s="86" t="s">
        <v>149</v>
      </c>
      <c r="B14" s="86" t="s">
        <v>154</v>
      </c>
      <c r="C14" s="87" t="s">
        <v>155</v>
      </c>
      <c r="D14" s="62"/>
      <c r="E14" s="62"/>
      <c r="F14" s="62"/>
      <c r="G14"/>
      <c r="H14"/>
    </row>
    <row r="15" spans="1:8" ht="30.75" customHeight="1">
      <c r="A15" s="86" t="s">
        <v>149</v>
      </c>
      <c r="B15" s="86" t="s">
        <v>156</v>
      </c>
      <c r="C15" s="87" t="s">
        <v>157</v>
      </c>
      <c r="D15" s="62"/>
      <c r="E15" s="62"/>
      <c r="F15" s="62"/>
      <c r="G15"/>
      <c r="H15"/>
    </row>
    <row r="16" spans="1:8" ht="30.75" customHeight="1">
      <c r="A16" s="86" t="s">
        <v>149</v>
      </c>
      <c r="B16" s="86" t="s">
        <v>158</v>
      </c>
      <c r="C16" s="87" t="s">
        <v>159</v>
      </c>
      <c r="D16" s="62"/>
      <c r="E16" s="62">
        <v>247500</v>
      </c>
      <c r="F16" s="60"/>
      <c r="G16"/>
      <c r="H16"/>
    </row>
    <row r="17" spans="1:8" ht="30.75" customHeight="1">
      <c r="A17" s="89" t="s">
        <v>160</v>
      </c>
      <c r="B17" s="89" t="s">
        <v>161</v>
      </c>
      <c r="C17" s="87" t="s">
        <v>162</v>
      </c>
      <c r="D17" s="60"/>
      <c r="E17" s="62">
        <v>562080</v>
      </c>
      <c r="F17" s="60"/>
      <c r="G17"/>
      <c r="H17"/>
    </row>
    <row r="18" spans="1:8" ht="30.75" customHeight="1">
      <c r="A18" s="86" t="s">
        <v>163</v>
      </c>
      <c r="B18" s="86" t="s">
        <v>164</v>
      </c>
      <c r="C18" s="87" t="s">
        <v>165</v>
      </c>
      <c r="D18" s="62"/>
      <c r="E18" s="62"/>
      <c r="F18" s="62"/>
      <c r="G18"/>
      <c r="H18"/>
    </row>
    <row r="19" spans="1:8" ht="30.75" customHeight="1">
      <c r="A19" s="86" t="s">
        <v>163</v>
      </c>
      <c r="B19" s="86" t="s">
        <v>166</v>
      </c>
      <c r="C19" s="87" t="s">
        <v>167</v>
      </c>
      <c r="D19" s="62"/>
      <c r="E19" s="62"/>
      <c r="F19" s="62"/>
      <c r="G19"/>
      <c r="H19"/>
    </row>
    <row r="20" spans="1:8" ht="30.75" customHeight="1">
      <c r="A20" s="86" t="s">
        <v>163</v>
      </c>
      <c r="B20" s="86" t="s">
        <v>168</v>
      </c>
      <c r="C20" s="87" t="s">
        <v>169</v>
      </c>
      <c r="D20" s="62"/>
      <c r="F20" s="62"/>
      <c r="G20"/>
      <c r="H20"/>
    </row>
    <row r="21" spans="1:8" ht="30.75" customHeight="1">
      <c r="A21" s="90">
        <v>502</v>
      </c>
      <c r="B21" s="90">
        <v>302</v>
      </c>
      <c r="C21" s="91" t="s">
        <v>170</v>
      </c>
      <c r="D21" s="60">
        <v>411293.4</v>
      </c>
      <c r="E21" s="60">
        <v>51293.4</v>
      </c>
      <c r="F21" s="60">
        <v>360000</v>
      </c>
      <c r="G21"/>
      <c r="H21"/>
    </row>
    <row r="22" spans="1:8" ht="30.75" customHeight="1">
      <c r="A22" s="86" t="s">
        <v>171</v>
      </c>
      <c r="B22" s="86" t="s">
        <v>172</v>
      </c>
      <c r="C22" s="87" t="s">
        <v>173</v>
      </c>
      <c r="D22" s="62"/>
      <c r="E22" s="62"/>
      <c r="F22" s="62">
        <v>55000</v>
      </c>
      <c r="G22"/>
      <c r="H22"/>
    </row>
    <row r="23" spans="1:8" ht="30.75" customHeight="1">
      <c r="A23" s="86" t="s">
        <v>171</v>
      </c>
      <c r="B23" s="86" t="s">
        <v>174</v>
      </c>
      <c r="C23" s="87" t="s">
        <v>175</v>
      </c>
      <c r="D23" s="62"/>
      <c r="E23" s="62"/>
      <c r="F23" s="62"/>
      <c r="G23"/>
      <c r="H23"/>
    </row>
    <row r="24" spans="1:8" ht="30.75" customHeight="1">
      <c r="A24" s="86" t="s">
        <v>171</v>
      </c>
      <c r="B24" s="86" t="s">
        <v>176</v>
      </c>
      <c r="C24" s="87" t="s">
        <v>177</v>
      </c>
      <c r="D24" s="62"/>
      <c r="E24" s="62"/>
      <c r="F24" s="62">
        <v>1000</v>
      </c>
      <c r="G24"/>
      <c r="H24"/>
    </row>
    <row r="25" spans="1:8" ht="30.75" customHeight="1">
      <c r="A25" s="86" t="s">
        <v>171</v>
      </c>
      <c r="B25" s="86" t="s">
        <v>178</v>
      </c>
      <c r="C25" s="87" t="s">
        <v>179</v>
      </c>
      <c r="D25" s="62"/>
      <c r="E25" s="62"/>
      <c r="F25" s="62">
        <v>20000</v>
      </c>
      <c r="G25"/>
      <c r="H25"/>
    </row>
    <row r="26" spans="1:8" ht="30.75" customHeight="1">
      <c r="A26" s="86" t="s">
        <v>171</v>
      </c>
      <c r="B26" s="86" t="s">
        <v>180</v>
      </c>
      <c r="C26" s="87" t="s">
        <v>181</v>
      </c>
      <c r="D26" s="62"/>
      <c r="E26" s="62"/>
      <c r="F26" s="62">
        <v>50000</v>
      </c>
      <c r="G26"/>
      <c r="H26"/>
    </row>
    <row r="27" spans="1:8" ht="30.75" customHeight="1">
      <c r="A27" s="86" t="s">
        <v>171</v>
      </c>
      <c r="B27" s="86" t="s">
        <v>182</v>
      </c>
      <c r="C27" s="87" t="s">
        <v>183</v>
      </c>
      <c r="D27" s="62"/>
      <c r="E27" s="62"/>
      <c r="F27" s="62">
        <v>15000</v>
      </c>
      <c r="G27"/>
      <c r="H27"/>
    </row>
    <row r="28" spans="1:8" ht="30.75" customHeight="1">
      <c r="A28" s="86" t="s">
        <v>171</v>
      </c>
      <c r="B28" s="86" t="s">
        <v>184</v>
      </c>
      <c r="C28" s="87" t="s">
        <v>185</v>
      </c>
      <c r="D28" s="62"/>
      <c r="E28" s="62"/>
      <c r="F28" s="62"/>
      <c r="G28"/>
      <c r="H28"/>
    </row>
    <row r="29" spans="1:8" ht="30.75" customHeight="1">
      <c r="A29" s="86" t="s">
        <v>171</v>
      </c>
      <c r="B29" s="86" t="s">
        <v>186</v>
      </c>
      <c r="C29" s="87" t="s">
        <v>187</v>
      </c>
      <c r="D29" s="62"/>
      <c r="E29" s="62"/>
      <c r="F29" s="62"/>
      <c r="G29"/>
      <c r="H29"/>
    </row>
    <row r="30" spans="1:8" ht="30.75" customHeight="1">
      <c r="A30" s="86" t="s">
        <v>171</v>
      </c>
      <c r="B30" s="86" t="s">
        <v>188</v>
      </c>
      <c r="C30" s="87" t="s">
        <v>189</v>
      </c>
      <c r="D30" s="62"/>
      <c r="E30" s="62"/>
      <c r="F30" s="62">
        <v>15000</v>
      </c>
      <c r="G30"/>
      <c r="H30"/>
    </row>
    <row r="31" spans="1:8" ht="30.75" customHeight="1">
      <c r="A31" s="86" t="s">
        <v>171</v>
      </c>
      <c r="B31" s="86" t="s">
        <v>190</v>
      </c>
      <c r="C31" s="87" t="s">
        <v>191</v>
      </c>
      <c r="D31" s="62"/>
      <c r="E31" s="62"/>
      <c r="F31" s="62"/>
      <c r="G31"/>
      <c r="H31"/>
    </row>
    <row r="32" spans="1:8" ht="30.75" customHeight="1">
      <c r="A32" s="86" t="s">
        <v>171</v>
      </c>
      <c r="B32" s="86" t="s">
        <v>192</v>
      </c>
      <c r="C32" s="87" t="s">
        <v>193</v>
      </c>
      <c r="D32" s="62"/>
      <c r="E32" s="62"/>
      <c r="F32" s="62"/>
      <c r="G32"/>
      <c r="H32"/>
    </row>
    <row r="33" spans="1:8" ht="30.75" customHeight="1">
      <c r="A33" s="86" t="s">
        <v>171</v>
      </c>
      <c r="B33" s="86" t="s">
        <v>194</v>
      </c>
      <c r="C33" s="87" t="s">
        <v>195</v>
      </c>
      <c r="D33" s="62"/>
      <c r="E33" s="55">
        <v>51293.4</v>
      </c>
      <c r="F33" s="55"/>
      <c r="G33"/>
      <c r="H33"/>
    </row>
    <row r="34" spans="1:8" ht="30.75" customHeight="1">
      <c r="A34" s="86" t="s">
        <v>171</v>
      </c>
      <c r="B34" s="86" t="s">
        <v>196</v>
      </c>
      <c r="C34" s="87" t="s">
        <v>197</v>
      </c>
      <c r="D34" s="62"/>
      <c r="E34" s="62"/>
      <c r="F34" s="62"/>
      <c r="G34"/>
      <c r="H34"/>
    </row>
    <row r="35" spans="1:8" ht="30.75" customHeight="1">
      <c r="A35" s="86" t="s">
        <v>171</v>
      </c>
      <c r="B35" s="86" t="s">
        <v>198</v>
      </c>
      <c r="C35" s="87" t="s">
        <v>199</v>
      </c>
      <c r="D35" s="62"/>
      <c r="E35" s="62"/>
      <c r="F35" s="62"/>
      <c r="G35"/>
      <c r="H35"/>
    </row>
    <row r="36" spans="1:8" ht="30.75" customHeight="1">
      <c r="A36" s="86" t="s">
        <v>200</v>
      </c>
      <c r="B36" s="86" t="s">
        <v>201</v>
      </c>
      <c r="C36" s="92" t="s">
        <v>202</v>
      </c>
      <c r="D36" s="62"/>
      <c r="E36" s="62"/>
      <c r="F36" s="62">
        <v>34000</v>
      </c>
      <c r="G36"/>
      <c r="H36"/>
    </row>
    <row r="37" spans="1:8" ht="30.75" customHeight="1">
      <c r="A37" s="86" t="s">
        <v>203</v>
      </c>
      <c r="B37" s="86" t="s">
        <v>204</v>
      </c>
      <c r="C37" s="87" t="s">
        <v>205</v>
      </c>
      <c r="D37" s="62"/>
      <c r="E37" s="62"/>
      <c r="F37" s="62">
        <v>25000</v>
      </c>
      <c r="G37"/>
      <c r="H37"/>
    </row>
    <row r="38" spans="1:8" ht="30.75" customHeight="1">
      <c r="A38" s="86" t="s">
        <v>206</v>
      </c>
      <c r="B38" s="86" t="s">
        <v>207</v>
      </c>
      <c r="C38" s="87" t="s">
        <v>208</v>
      </c>
      <c r="D38" s="62"/>
      <c r="E38" s="62"/>
      <c r="F38" s="62"/>
      <c r="G38"/>
      <c r="H38"/>
    </row>
    <row r="39" spans="1:6" ht="30.75" customHeight="1">
      <c r="A39" s="86" t="s">
        <v>206</v>
      </c>
      <c r="B39" s="86" t="s">
        <v>209</v>
      </c>
      <c r="C39" s="87" t="s">
        <v>210</v>
      </c>
      <c r="D39" s="93"/>
      <c r="E39" s="93"/>
      <c r="F39" s="93"/>
    </row>
    <row r="40" spans="1:6" ht="30.75" customHeight="1">
      <c r="A40" s="86" t="s">
        <v>206</v>
      </c>
      <c r="B40" s="86" t="s">
        <v>211</v>
      </c>
      <c r="C40" s="87" t="s">
        <v>212</v>
      </c>
      <c r="D40" s="93"/>
      <c r="E40" s="93"/>
      <c r="F40" s="93"/>
    </row>
    <row r="41" spans="1:8" ht="30.75" customHeight="1">
      <c r="A41" s="86" t="s">
        <v>213</v>
      </c>
      <c r="B41" s="86" t="s">
        <v>214</v>
      </c>
      <c r="C41" s="87" t="s">
        <v>215</v>
      </c>
      <c r="D41" s="94"/>
      <c r="E41" s="94"/>
      <c r="F41" s="94"/>
      <c r="G41"/>
      <c r="H41"/>
    </row>
    <row r="42" spans="1:8" ht="30.75" customHeight="1">
      <c r="A42" s="86" t="s">
        <v>213</v>
      </c>
      <c r="B42" s="86" t="s">
        <v>216</v>
      </c>
      <c r="C42" s="87" t="s">
        <v>217</v>
      </c>
      <c r="D42" s="94"/>
      <c r="E42" s="94"/>
      <c r="F42" s="94">
        <v>80000</v>
      </c>
      <c r="G42"/>
      <c r="H42"/>
    </row>
    <row r="43" spans="1:6" ht="30.75" customHeight="1">
      <c r="A43" s="86" t="s">
        <v>213</v>
      </c>
      <c r="B43" s="86" t="s">
        <v>218</v>
      </c>
      <c r="C43" s="87" t="s">
        <v>219</v>
      </c>
      <c r="D43" s="93"/>
      <c r="E43" s="93"/>
      <c r="F43" s="93"/>
    </row>
    <row r="44" spans="1:6" ht="30.75" customHeight="1">
      <c r="A44" s="86" t="s">
        <v>220</v>
      </c>
      <c r="B44" s="86" t="s">
        <v>221</v>
      </c>
      <c r="C44" s="87" t="s">
        <v>222</v>
      </c>
      <c r="D44" s="93"/>
      <c r="E44" s="93"/>
      <c r="F44" s="93">
        <v>5000</v>
      </c>
    </row>
    <row r="45" spans="1:6" ht="30.75" customHeight="1">
      <c r="A45" s="86" t="s">
        <v>223</v>
      </c>
      <c r="B45" s="86" t="s">
        <v>224</v>
      </c>
      <c r="C45" s="87" t="s">
        <v>225</v>
      </c>
      <c r="D45" s="93"/>
      <c r="E45" s="93"/>
      <c r="F45" s="93">
        <v>10000</v>
      </c>
    </row>
    <row r="46" spans="1:6" ht="30.75" customHeight="1">
      <c r="A46" s="86" t="s">
        <v>226</v>
      </c>
      <c r="B46" s="86" t="s">
        <v>227</v>
      </c>
      <c r="C46" s="87" t="s">
        <v>228</v>
      </c>
      <c r="D46" s="93"/>
      <c r="E46" s="93"/>
      <c r="F46" s="93">
        <v>30000</v>
      </c>
    </row>
    <row r="47" spans="1:6" ht="30.75" customHeight="1">
      <c r="A47" s="86" t="s">
        <v>229</v>
      </c>
      <c r="B47" s="86" t="s">
        <v>230</v>
      </c>
      <c r="C47" s="87" t="s">
        <v>231</v>
      </c>
      <c r="D47" s="93"/>
      <c r="E47" s="93"/>
      <c r="F47" s="93">
        <v>20000</v>
      </c>
    </row>
    <row r="48" spans="1:6" ht="30.75" customHeight="1">
      <c r="A48" s="85">
        <v>50299</v>
      </c>
      <c r="B48" s="86" t="s">
        <v>232</v>
      </c>
      <c r="C48" s="87" t="s">
        <v>233</v>
      </c>
      <c r="D48" s="93"/>
      <c r="E48" s="93"/>
      <c r="F48" s="93"/>
    </row>
    <row r="49" spans="1:6" ht="30.75" customHeight="1">
      <c r="A49" s="95">
        <v>505</v>
      </c>
      <c r="B49" s="96" t="s">
        <v>234</v>
      </c>
      <c r="C49" s="97" t="s">
        <v>142</v>
      </c>
      <c r="D49" s="93"/>
      <c r="E49" s="93"/>
      <c r="F49" s="93"/>
    </row>
    <row r="50" spans="1:6" ht="30.75" customHeight="1">
      <c r="A50" s="85">
        <v>50501</v>
      </c>
      <c r="B50" s="98" t="s">
        <v>235</v>
      </c>
      <c r="C50" s="87" t="s">
        <v>236</v>
      </c>
      <c r="D50" s="93"/>
      <c r="E50" s="93"/>
      <c r="F50" s="93"/>
    </row>
    <row r="51" spans="1:6" ht="30.75" customHeight="1">
      <c r="A51" s="85">
        <v>50502</v>
      </c>
      <c r="B51" s="98" t="s">
        <v>237</v>
      </c>
      <c r="C51" s="91" t="s">
        <v>170</v>
      </c>
      <c r="D51" s="93"/>
      <c r="E51" s="93"/>
      <c r="F51" s="93"/>
    </row>
    <row r="52" spans="1:6" ht="30.75" customHeight="1">
      <c r="A52" s="85">
        <v>50599</v>
      </c>
      <c r="B52" s="98" t="s">
        <v>232</v>
      </c>
      <c r="C52" s="99" t="s">
        <v>233</v>
      </c>
      <c r="D52" s="93"/>
      <c r="E52" s="93"/>
      <c r="F52" s="93"/>
    </row>
    <row r="53" spans="1:6" ht="30.75" customHeight="1">
      <c r="A53" s="95">
        <v>509</v>
      </c>
      <c r="B53" s="95">
        <v>303</v>
      </c>
      <c r="C53" s="97" t="s">
        <v>238</v>
      </c>
      <c r="D53" s="100">
        <v>335881</v>
      </c>
      <c r="E53" s="100">
        <v>335881</v>
      </c>
      <c r="F53" s="93"/>
    </row>
    <row r="54" spans="1:6" ht="30.75" customHeight="1">
      <c r="A54" s="86" t="s">
        <v>239</v>
      </c>
      <c r="B54" s="86" t="s">
        <v>240</v>
      </c>
      <c r="C54" s="87" t="s">
        <v>241</v>
      </c>
      <c r="D54" s="93"/>
      <c r="E54" s="93"/>
      <c r="F54" s="93"/>
    </row>
    <row r="55" spans="1:6" ht="30.75" customHeight="1">
      <c r="A55" s="86" t="s">
        <v>239</v>
      </c>
      <c r="B55" s="86" t="s">
        <v>242</v>
      </c>
      <c r="C55" s="87" t="s">
        <v>243</v>
      </c>
      <c r="D55" s="93"/>
      <c r="E55" s="93"/>
      <c r="F55" s="93"/>
    </row>
    <row r="56" spans="1:6" ht="30.75" customHeight="1">
      <c r="A56" s="86" t="s">
        <v>239</v>
      </c>
      <c r="B56" s="86" t="s">
        <v>244</v>
      </c>
      <c r="C56" s="87" t="s">
        <v>245</v>
      </c>
      <c r="D56" s="93"/>
      <c r="E56" s="93"/>
      <c r="F56" s="93"/>
    </row>
    <row r="57" spans="1:6" ht="30.75" customHeight="1">
      <c r="A57" s="86" t="s">
        <v>239</v>
      </c>
      <c r="B57" s="86" t="s">
        <v>246</v>
      </c>
      <c r="C57" s="87" t="s">
        <v>247</v>
      </c>
      <c r="D57" s="93"/>
      <c r="F57" s="93"/>
    </row>
    <row r="58" spans="1:6" ht="30.75" customHeight="1">
      <c r="A58" s="86" t="s">
        <v>239</v>
      </c>
      <c r="B58" s="86" t="s">
        <v>248</v>
      </c>
      <c r="C58" s="87" t="s">
        <v>249</v>
      </c>
      <c r="D58" s="93"/>
      <c r="E58" s="93"/>
      <c r="F58" s="93"/>
    </row>
    <row r="59" spans="1:6" ht="30.75" customHeight="1">
      <c r="A59" s="86" t="s">
        <v>250</v>
      </c>
      <c r="B59" s="86" t="s">
        <v>251</v>
      </c>
      <c r="C59" s="87" t="s">
        <v>252</v>
      </c>
      <c r="D59" s="93"/>
      <c r="E59" s="93"/>
      <c r="F59" s="93"/>
    </row>
    <row r="60" spans="1:6" ht="30.75" customHeight="1">
      <c r="A60" s="86" t="s">
        <v>253</v>
      </c>
      <c r="B60" s="86" t="s">
        <v>254</v>
      </c>
      <c r="C60" s="87" t="s">
        <v>255</v>
      </c>
      <c r="D60" s="93"/>
      <c r="E60" s="93"/>
      <c r="F60" s="93"/>
    </row>
    <row r="61" spans="1:6" ht="30.75" customHeight="1">
      <c r="A61" s="86" t="s">
        <v>256</v>
      </c>
      <c r="B61" s="86" t="s">
        <v>257</v>
      </c>
      <c r="C61" s="87" t="s">
        <v>258</v>
      </c>
      <c r="D61" s="93"/>
      <c r="E61" s="93"/>
      <c r="F61" s="93"/>
    </row>
    <row r="62" spans="1:6" ht="30.75" customHeight="1">
      <c r="A62" s="86" t="s">
        <v>256</v>
      </c>
      <c r="B62" s="86" t="s">
        <v>259</v>
      </c>
      <c r="C62" s="87" t="s">
        <v>260</v>
      </c>
      <c r="D62" s="93"/>
      <c r="E62" s="93">
        <v>118140</v>
      </c>
      <c r="F62" s="93"/>
    </row>
    <row r="63" spans="1:6" ht="30.75" customHeight="1">
      <c r="A63" s="86" t="s">
        <v>256</v>
      </c>
      <c r="B63" s="86" t="s">
        <v>261</v>
      </c>
      <c r="C63" s="87" t="s">
        <v>262</v>
      </c>
      <c r="D63" s="93"/>
      <c r="E63" s="93"/>
      <c r="F63" s="93"/>
    </row>
    <row r="64" spans="1:6" ht="30.75" customHeight="1">
      <c r="A64" s="85">
        <v>50999</v>
      </c>
      <c r="B64" s="86" t="s">
        <v>263</v>
      </c>
      <c r="C64" s="87" t="s">
        <v>264</v>
      </c>
      <c r="D64" s="93"/>
      <c r="E64" s="93">
        <v>217741</v>
      </c>
      <c r="F64" s="93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145" zoomScaleSheetLayoutView="145" workbookViewId="0" topLeftCell="A1">
      <selection activeCell="D13" sqref="D13"/>
    </sheetView>
  </sheetViews>
  <sheetFormatPr defaultColWidth="9.140625" defaultRowHeight="12.75" customHeight="1"/>
  <cols>
    <col min="1" max="1" width="29.28125" style="1" customWidth="1"/>
    <col min="2" max="2" width="79.140625" style="1" customWidth="1"/>
    <col min="3" max="3" width="12.140625" style="1" customWidth="1"/>
    <col min="4" max="18" width="9.00390625" style="1" customWidth="1"/>
  </cols>
  <sheetData>
    <row r="1" spans="1:18" ht="24.75" customHeight="1">
      <c r="A1" s="42" t="s">
        <v>265</v>
      </c>
      <c r="B1" s="42"/>
      <c r="C1" s="42"/>
      <c r="R1"/>
    </row>
    <row r="2" spans="1:18" ht="24.75" customHeight="1">
      <c r="A2" s="43"/>
      <c r="C2" s="44" t="s">
        <v>266</v>
      </c>
      <c r="R2"/>
    </row>
    <row r="3" spans="1:18" ht="24.75" customHeight="1">
      <c r="A3" s="45" t="s">
        <v>128</v>
      </c>
      <c r="B3" s="30" t="s">
        <v>267</v>
      </c>
      <c r="C3" s="46" t="s">
        <v>268</v>
      </c>
      <c r="D3" s="47"/>
      <c r="R3"/>
    </row>
    <row r="4" spans="1:18" ht="33.75" customHeight="1">
      <c r="A4" s="45"/>
      <c r="B4" s="30"/>
      <c r="C4" s="48"/>
      <c r="D4" s="47"/>
      <c r="R4"/>
    </row>
    <row r="5" spans="1:18" ht="24.75" customHeight="1">
      <c r="A5" s="49">
        <v>2110101</v>
      </c>
      <c r="B5" s="50" t="s">
        <v>269</v>
      </c>
      <c r="C5" s="51">
        <v>246300</v>
      </c>
      <c r="D5" s="47"/>
      <c r="R5"/>
    </row>
    <row r="6" spans="1:18" ht="24.75" customHeight="1">
      <c r="A6" s="52" t="s">
        <v>81</v>
      </c>
      <c r="B6" s="53"/>
      <c r="C6" s="54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24.75" customHeight="1">
      <c r="A7" s="55"/>
      <c r="B7" s="55"/>
      <c r="C7" s="55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24.75" customHeight="1">
      <c r="A8" s="56"/>
      <c r="B8" s="57"/>
      <c r="C8" s="58"/>
      <c r="R8"/>
    </row>
    <row r="9" spans="1:18" ht="24.75" customHeight="1">
      <c r="A9" s="34"/>
      <c r="B9" s="59"/>
      <c r="C9" s="60"/>
      <c r="R9"/>
    </row>
    <row r="10" spans="1:18" ht="24.75" customHeight="1">
      <c r="A10" s="34"/>
      <c r="B10" s="59"/>
      <c r="C10" s="6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24.75" customHeight="1">
      <c r="A11" s="34"/>
      <c r="B11" s="59"/>
      <c r="C11" s="60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24.75" customHeight="1">
      <c r="A12" s="38"/>
      <c r="B12" s="61"/>
      <c r="C12" s="6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24.75" customHeight="1">
      <c r="A13" s="34"/>
      <c r="B13" s="59"/>
      <c r="C13" s="60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24.75" customHeight="1">
      <c r="A14" s="38"/>
      <c r="B14" s="61"/>
      <c r="C14" s="62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24.75" customHeight="1">
      <c r="A15" s="34"/>
      <c r="B15" s="59"/>
      <c r="C15" s="60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24.75" customHeight="1">
      <c r="A16" s="38"/>
      <c r="B16" s="61"/>
      <c r="C16" s="62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24.75" customHeight="1">
      <c r="A17" s="34"/>
      <c r="B17" s="59"/>
      <c r="C17" s="60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24.75" customHeight="1">
      <c r="A18" s="38"/>
      <c r="B18" s="61"/>
      <c r="C18" s="62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24.75" customHeight="1">
      <c r="A19" s="38"/>
      <c r="B19" s="61"/>
      <c r="C19" s="62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1" ht="22.5" customHeight="1">
      <c r="A21"/>
    </row>
    <row r="23" spans="1:18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ysk</dc:creator>
  <cp:keywords/>
  <dc:description/>
  <cp:lastModifiedBy>Administrator</cp:lastModifiedBy>
  <cp:lastPrinted>2019-03-01T08:24:46Z</cp:lastPrinted>
  <dcterms:created xsi:type="dcterms:W3CDTF">2018-01-17T04:55:00Z</dcterms:created>
  <dcterms:modified xsi:type="dcterms:W3CDTF">2020-03-13T08:33:14Z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2052-11.1.0.9513</vt:lpwstr>
  </property>
</Properties>
</file>